
<file path=[Content_Types].xml><?xml version="1.0" encoding="utf-8"?>
<Types xmlns="http://schemas.openxmlformats.org/package/2006/content-types">
  <Default Extension="bin" ContentType="application/vnd.ms-office.activeX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rinterSettings/printerSettings1.bin" ContentType="application/vnd.openxmlformats-officedocument.spreadsheetml.printerSettings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2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ЭтаКнига" defaultThemeVersion="124226"/>
  <bookViews>
    <workbookView xWindow="10545" yWindow="-165" windowWidth="17070" windowHeight="12870" tabRatio="822" firstSheet="3" activeTab="4"/>
  </bookViews>
  <sheets>
    <sheet name="modReestrMO" sheetId="419" state="veryHidden" r:id="rId1"/>
    <sheet name="Инструкция" sheetId="407" r:id="rId2"/>
    <sheet name="Лог обновления" sheetId="410" state="veryHidden" r:id="rId3"/>
    <sheet name="Справочная информация" sheetId="406" r:id="rId4"/>
    <sheet name="Титульный" sheetId="379" r:id="rId5"/>
    <sheet name="ТБО цены" sheetId="416" state="veryHidden" r:id="rId6"/>
    <sheet name="ТБО цены (2)" sheetId="417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SheetMain05" sheetId="391" state="veryHidden" r:id="rId33"/>
    <sheet name="modSheetMain06" sheetId="401" state="veryHidden" r:id="rId34"/>
    <sheet name="modSheetMain07" sheetId="404" state="veryHidden" r:id="rId35"/>
    <sheet name="modSheetMain08" sheetId="405" state="veryHidden" r:id="rId36"/>
    <sheet name="modUpdTemplMain" sheetId="392" state="veryHidden" r:id="rId37"/>
    <sheet name="modRegionSelectSub" sheetId="394" state="veryHidden" r:id="rId38"/>
    <sheet name="modfrmCheckUpdates" sheetId="408" state="veryHidden" r:id="rId39"/>
    <sheet name="modCommonProv" sheetId="413" state="veryHidden" r:id="rId40"/>
    <sheet name="modProvGeneralProc" sheetId="414" state="veryHidden" r:id="rId41"/>
    <sheet name="modThisWorkbook" sheetId="396" state="veryHidden" r:id="rId42"/>
  </sheets>
  <externalReferences>
    <externalReference r:id="rId43"/>
  </externalReferences>
  <definedNames>
    <definedName name="_xlnm._FilterDatabase" localSheetId="9" hidden="1">Проверка!$E$10:$H$10</definedName>
    <definedName name="activity">Титульный!$F$27</definedName>
    <definedName name="activity_zag">Титульный!$E$27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dd_PRICE_2_range">et_union!$19:$19</definedName>
    <definedName name="add_PRICE_2_TBO_range">et_union!$23:$23</definedName>
    <definedName name="add_PRICE_range">'ТБО цены'!$21:$21</definedName>
    <definedName name="anscount" hidden="1">1</definedName>
    <definedName name="checkCell_1">'ТБО цены'!$E$20:$Z$22</definedName>
    <definedName name="checkCell_2">'ТБО цены (2)'!$E$18:$Q$44</definedName>
    <definedName name="checkCell_3">'Ссылки на публикации'!$E$15:$L$20</definedName>
    <definedName name="chkGetUpdatesValue">Инструкция!$C$33</definedName>
    <definedName name="chkNoUpdatesValue">Инструкция!$C$34</definedName>
    <definedName name="colorIndexCells">'ТБО цены'!$F$1:$Z$1</definedName>
    <definedName name="colorIndexCellsPrice2">'ТБО цены (2)'!$K$1:$Q$1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Инструкция!$E$47:$E$51</definedName>
    <definedName name="Consultation_2">Инструкция!$E$69:$E$73</definedName>
    <definedName name="createPrintForm">Титульный!$E$5</definedName>
    <definedName name="Date_of_publication">'Ссылки на публикации'!$I$15:$I$20</definedName>
    <definedName name="datePrice">'ТБО цены'!$T$20:$T$22</definedName>
    <definedName name="datePriceTwo">'ТБО цены (2)'!$L$18:$L$44</definedName>
    <definedName name="DAY">TEHSHEET!$H$2:$H$32</definedName>
    <definedName name="details_of_org_address">Титульный!$F$36:$F$37</definedName>
    <definedName name="details_of_org_buhg">Титульный!$F$44:$F$45</definedName>
    <definedName name="details_of_org_etc">Титульный!$F$48:$F$51</definedName>
    <definedName name="details_of_org_main">Титульный!$F$40:$F$41</definedName>
    <definedName name="DocProp_TemplateCode">TEHSHEET!$W$2</definedName>
    <definedName name="DocProp_Version">TEHSHEET!$W$1</definedName>
    <definedName name="fil">Титульный!$F$22</definedName>
    <definedName name="fil_flag">Титульный!$F$17</definedName>
    <definedName name="flag_ipr">Титульный!$F$32</definedName>
    <definedName name="flag_main_template">TEHSHEET!$W$6</definedName>
    <definedName name="flag_publication">Титульный!$F$11:$G$13</definedName>
    <definedName name="flag_two_part_tariff_price">'ТБО цены'!$I$1:$J$1,'ТБО цены'!$L$1:$M$1,'ТБО цены'!$O$1:$P$1,'ТБО цены'!$R$1:$S$1</definedName>
    <definedName name="flag_two_part_tariff_priceOP">'ТБО цены'!$H$1,'ТБО цены'!$K$1,'ТБО цены'!$N$1,'ТБО цены'!$Q$1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информация'!$B$5:$D$46</definedName>
    <definedName name="Information_sTBO">'Справочная информация'!$B$5:$D$46</definedName>
    <definedName name="InfoTBO">'Справочная информация'!$4:$46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Титульный!$F$24</definedName>
    <definedName name="inn_zag">Титульный!$E$24</definedName>
    <definedName name="InstrBlock_1">Инструкция!$7:$10</definedName>
    <definedName name="InstrBlock_2">Инструкция!$19:$25</definedName>
    <definedName name="InstrBlock_3">Инструкция!$27:$30</definedName>
    <definedName name="InstrBlock_4">Инструкция!$38:$45</definedName>
    <definedName name="InstrBlock_5">Инструкция!$47:$53</definedName>
    <definedName name="InstrBlock_6">Инструкция!$55:$67</definedName>
    <definedName name="InstrBlock_7">Инструкция!$69:$73</definedName>
    <definedName name="InstrBlock_8">Инструкция!$12:$17</definedName>
    <definedName name="InstrBlock_9">Инструкция!$32:$36</definedName>
    <definedName name="InstrTitle_1">Инструкция!$C$6:$F$6</definedName>
    <definedName name="InstrTitle_2">Инструкция!$C$18:$F$18</definedName>
    <definedName name="InstrTitle_3">Инструкция!$C$26:$F$26</definedName>
    <definedName name="InstrTitle_4">Инструкция!$C$37:$F$37</definedName>
    <definedName name="InstrTitle_5">Инструкция!$C$46:$F$46</definedName>
    <definedName name="InstrTitle_6">Инструкция!$C$54:$F$54</definedName>
    <definedName name="InstrTitle_7">Инструкция!$C$68:$F$68</definedName>
    <definedName name="InstrTitle_8">Инструкция!$C$11:$F$11</definedName>
    <definedName name="InstrTitle_9">Инструкция!$C$31:$F$31</definedName>
    <definedName name="ipr_pub">'Ссылки на публикации'!$E$15:$L$18</definedName>
    <definedName name="ipr_pub_comm">'Ссылки на публикации'!$E$23:$L$23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TEHSHEET!$AB$2:$AB$4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TEHSHEET!$AA$2:$AA$3</definedName>
    <definedName name="kpp">Титульный!$F$25</definedName>
    <definedName name="kpp_zag">Титульный!$E$25</definedName>
    <definedName name="kvartal">TEHSHEET!$B$2:$B$5</definedName>
    <definedName name="LIST_MR_MO_OKTMO">REESTR_MO!$A$2:$C$308</definedName>
    <definedName name="list_units">TEHSHEET!$L$2:$L$4</definedName>
    <definedName name="logic">TEHSHEET!$A$2:$A$3</definedName>
    <definedName name="mo_check">Титульный!$F$55:$F$57</definedName>
    <definedName name="MO_LIST_10">REESTR_MO!$B$36:$B$61</definedName>
    <definedName name="MO_LIST_11">REESTR_MO!$B$62:$B$77</definedName>
    <definedName name="MO_LIST_12">REESTR_MO!$B$78:$B$88</definedName>
    <definedName name="MO_LIST_13">REESTR_MO!$B$89:$B$99</definedName>
    <definedName name="MO_LIST_14">REESTR_MO!$B$100:$B$119</definedName>
    <definedName name="MO_LIST_15">REESTR_MO!$B$120:$B$125</definedName>
    <definedName name="MO_LIST_16">REESTR_MO!$B$126:$B$134</definedName>
    <definedName name="MO_LIST_17">REESTR_MO!$B$135:$B$141</definedName>
    <definedName name="MO_LIST_18">REESTR_MO!$B$142:$B$155</definedName>
    <definedName name="MO_LIST_19">REESTR_MO!$B$156:$B$162</definedName>
    <definedName name="MO_LIST_2">REESTR_MO!$B$2:$B$10</definedName>
    <definedName name="MO_LIST_20">REESTR_MO!$B$163:$B$184</definedName>
    <definedName name="MO_LIST_21">REESTR_MO!$B$185:$B$190</definedName>
    <definedName name="MO_LIST_22">REESTR_MO!$B$191:$B$205</definedName>
    <definedName name="MO_LIST_23">REESTR_MO!$B$206:$B$221</definedName>
    <definedName name="MO_LIST_24">REESTR_MO!$B$222:$B$231</definedName>
    <definedName name="MO_LIST_25">REESTR_MO!$B$232:$B$248</definedName>
    <definedName name="MO_LIST_26">REESTR_MO!$B$249:$B$256</definedName>
    <definedName name="MO_LIST_27">REESTR_MO!$B$257:$B$262</definedName>
    <definedName name="MO_LIST_28">REESTR_MO!$B$263:$B$269</definedName>
    <definedName name="MO_LIST_29">REESTR_MO!$B$270:$B$290</definedName>
    <definedName name="MO_LIST_3">REESTR_MO!$B$11</definedName>
    <definedName name="MO_LIST_30">REESTR_MO!$B$291:$B$308</definedName>
    <definedName name="MO_LIST_4">REESTR_MO!$B$12</definedName>
    <definedName name="MO_LIST_5">REESTR_MO!$B$13</definedName>
    <definedName name="MO_LIST_6">REESTR_MO!$B$14</definedName>
    <definedName name="MO_LIST_7">REESTR_MO!$B$15:$B$21</definedName>
    <definedName name="MO_LIST_8">REESTR_MO!$B$22:$B$29</definedName>
    <definedName name="MO_LIST_9">REESTR_MO!$B$30:$B$35</definedName>
    <definedName name="mo_zag">Титульный!$F$53</definedName>
    <definedName name="money">TEHSHEET!$D$2:$D$3</definedName>
    <definedName name="MONTH">TEHSHEET!$E$2:$E$13</definedName>
    <definedName name="MONTH_CH">TEHSHEET!$F$2:$F$13</definedName>
    <definedName name="mr_check">Титульный!$E$55:$E$57</definedName>
    <definedName name="MR_LIST">REESTR_MO!$D$2:$D$30</definedName>
    <definedName name="mr_zag">Титульный!$E$53</definedName>
    <definedName name="nameSource_strPublication_1">'Ссылки на публикации'!$G$16</definedName>
    <definedName name="NDS">Титульный!$F$30:$G$30</definedName>
    <definedName name="NDS_budget_priceC">'ТБО цены'!$K$1:$M$1</definedName>
    <definedName name="NDS_etc_priceC">'ТБО цены'!$Q$1:$S$1</definedName>
    <definedName name="NDS_org_priceC">'ТБО цены'!$H$1:$J$1</definedName>
    <definedName name="NDS_osTBO">Титульный!$F$30</definedName>
    <definedName name="NDS_pop_priceC">'ТБО цены'!$N$1:$P$1</definedName>
    <definedName name="objective_of_IPR">TEHSHEET!$O$2:$O$6</definedName>
    <definedName name="offsetForFormulsPrice">'ТБО цены'!$H$3:$S$3</definedName>
    <definedName name="offsetForFormulsPriceTP">'ТБО цены'!$K$3:$T$3</definedName>
    <definedName name="oktmo_check">Титульный!$G$55:$G$57</definedName>
    <definedName name="org">Титульный!$F$20</definedName>
    <definedName name="org_zag">Титульный!$E$20</definedName>
    <definedName name="P19_T1_Protect" hidden="1">P5_T1_Protect,P6_T1_Protect,P7_T1_Protect,P8_T1_Protect,P9_T1_Protect,P10_T1_Protect,P11_T1_Protect,P12_T1_Protect,P13_T1_Protect,P14_T1_Protect</definedName>
    <definedName name="periodPrice">'ТБО цены'!$U$20:$U$22</definedName>
    <definedName name="periodPriceTwo">'ТБО цены (2)'!$M$18:$M$44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'ТБО цены'!$H$20:$S$22</definedName>
    <definedName name="REGION">TEHSHEET!$I$2:$I$85</definedName>
    <definedName name="region_exception">TEHSHEET!$T$2:$T$10</definedName>
    <definedName name="region_name">Титульный!$F$6</definedName>
    <definedName name="resolutionPrice">'ТБО цены'!$V$20:$V$22</definedName>
    <definedName name="resolutionPriceTwo">'ТБО цены (2)'!$N$18:$N$44</definedName>
    <definedName name="responsible_FIO">Титульный!$F$48</definedName>
    <definedName name="responsible_post">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electedRegion">#REF!</definedName>
    <definedName name="SelectedRegionColor">#REF!</definedName>
    <definedName name="sheetMain02_dsWARM">'ТБО цены'!$E$20:$Z$22</definedName>
    <definedName name="sheetMain02_notColor">'ТБО цены'!$22:$22</definedName>
    <definedName name="sheetMain05">'ТБО цены (2)'!$E$18:$Q$33</definedName>
    <definedName name="sheetMain05_sTBO">'ТБО цены (2)'!$E$18:$Q$33</definedName>
    <definedName name="SKI_number">TEHSHEET!$G$2:$G$21</definedName>
    <definedName name="source_of_funding">TEHSHEET!$K$2:$K$13</definedName>
    <definedName name="strPublication">Титульный!$F$8</definedName>
    <definedName name="TariffAllowanceApproved">'ТБО цены (2)'!$J$18:$J$44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type_indicator">TEHSHEET!$AC$2:$AC$3</definedName>
    <definedName name="valueSelectedRegion">#REF!</definedName>
    <definedName name="Website_address_internet">'Ссылки на публикации'!$L$15:$L$20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45621"/>
</workbook>
</file>

<file path=xl/calcChain.xml><?xml version="1.0" encoding="utf-8"?>
<calcChain xmlns="http://schemas.openxmlformats.org/spreadsheetml/2006/main">
  <c r="T43" i="417" l="1"/>
  <c r="T42" i="417"/>
  <c r="T41" i="417"/>
  <c r="T40" i="417"/>
  <c r="T39" i="417"/>
  <c r="T38" i="417"/>
  <c r="T37" i="417"/>
  <c r="T36" i="417"/>
  <c r="T35" i="417"/>
  <c r="T34" i="417"/>
  <c r="C1" i="396" l="1"/>
  <c r="B15" i="368"/>
  <c r="B14" i="368"/>
  <c r="B6" i="368"/>
  <c r="B4" i="368"/>
  <c r="B3" i="368"/>
  <c r="T23" i="225"/>
  <c r="T19" i="225"/>
  <c r="F11" i="357"/>
  <c r="F16" i="403"/>
  <c r="I14" i="403"/>
  <c r="J14" i="403" s="1"/>
  <c r="K14" i="403" s="1"/>
  <c r="L14" i="403" s="1"/>
  <c r="F14" i="403"/>
  <c r="L13" i="403"/>
  <c r="E11" i="403"/>
  <c r="D7" i="403"/>
  <c r="S18" i="416"/>
  <c r="R18" i="416"/>
  <c r="P18" i="416"/>
  <c r="O18" i="416"/>
  <c r="M18" i="416"/>
  <c r="L18" i="416"/>
  <c r="J18" i="416"/>
  <c r="I18" i="416"/>
  <c r="Q17" i="416"/>
  <c r="N17" i="416"/>
  <c r="K17" i="416"/>
  <c r="H17" i="416"/>
  <c r="Q16" i="416"/>
  <c r="N16" i="416"/>
  <c r="K16" i="416"/>
  <c r="H16" i="416"/>
  <c r="F16" i="416"/>
  <c r="F53" i="379"/>
  <c r="E53" i="379"/>
  <c r="E11" i="379"/>
  <c r="D3" i="379"/>
  <c r="C60" i="407"/>
  <c r="C59" i="407"/>
  <c r="D15" i="407"/>
</calcChain>
</file>

<file path=xl/sharedStrings.xml><?xml version="1.0" encoding="utf-8"?>
<sst xmlns="http://schemas.openxmlformats.org/spreadsheetml/2006/main" count="2171" uniqueCount="1399">
  <si>
    <t>Инструкция</t>
  </si>
  <si>
    <t>VI. Стандарты раскрытия информации в сфере утилизации (захоронения) твердых бытовых отходов</t>
  </si>
  <si>
    <t>55. В сфере утилизации (захоронения) твердых бытовых отходов раскрытию подлежит информация: </t>
  </si>
  <si>
    <t>а) о ценах (тарифах) на регулируемые товары и услуги и надбавках к этим ценам (тарифам); </t>
  </si>
  <si>
    <t>б) об основных показателях финансово-хозяйственной деятельности регулируемых организаций, включая структуру основных производственных затрат (в части регулируемой деятельности); </t>
  </si>
  <si>
    <t>в) об инвестиционных программах и отчетах об их реализации. </t>
  </si>
  <si>
    <t>56. Информация о ценах (тарифах) на регулируемые товары и услуги и надбавках к этим ценам (тарифам) содержит сведения: </t>
  </si>
  <si>
    <t>а) об утвержденных тарифах на утилизацию (захоронение) твердых бытовых отходов; </t>
  </si>
  <si>
    <t>б) об утвержденных надбавках к ценам (тарифам) на утилизацию (захоронение) твердых бытовых отходов для потребителей; </t>
  </si>
  <si>
    <t>в) об утвержденных надбавках к тарифам регулируемых организаций на утилизацию (захоронение) твердых бытовых отходов. </t>
  </si>
  <si>
    <t>57. В отношении каждой из групп сведений, указанных в пункте 56 настоящего документа, указываются наименование 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 действия тарифа или надбавки, а также источник официального опубликования решения. </t>
  </si>
  <si>
    <t>58. 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 (в части регулируемой деятельности), содержит сведения: </t>
  </si>
  <si>
    <t>а) о виде регулируемой деятельности (утилизация твердых бытовых отходов, захоронение твердых бытовых отходов); </t>
  </si>
  <si>
    <t>б) о выручке от регулируемой деятельности (тыс. рублей); </t>
  </si>
  <si>
    <t>в) о себестоимости оказываемых услуг по регулируемому виду деятельности (тыс. рублей), включающей: </t>
  </si>
  <si>
    <t>расходы на оплату труда и отчисления на социальные нужды основного производственного персонала; </t>
  </si>
  <si>
    <t>расходы на амортизацию основных производственных средств и аренду имущества, используемого в технологическом процессе; </t>
  </si>
  <si>
    <t>общепроизводственные (цеховые) расходы, в том числе расходы на оплату труда и отчисления на социальные нужды; </t>
  </si>
  <si>
    <t>общехозяйственные (управленческие) расходы, в том числе 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</si>
  <si>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</si>
  <si>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расходы на услуги производственного характера, выполняемые по договорам с организациями на проведение регламентных работ в рамках технологического процесса; </t>
  </si>
  <si>
    <t>г) о валовой прибыли от оказания услуг по регулируемому виду деятельности (тыс. рублей); </t>
  </si>
  <si>
    <t>д) о чистой прибыли по регулируемому виду деятельности с указанием размера ее расходования на финансирование мероприятий, предусмотренных инвестиционной программой регулируемой организации, по развитию системы (объектов) утилизации твердых бытовых отходов (тыс. рублей); </t>
  </si>
  <si>
    <t>е) об изменении стоимости основных фондов, в том числе за счет ввода (вывода) из эксплуатации (тыс. рублей);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</si>
  <si>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 превышает 80 процентов совокупной выручки за отчетный год); </t>
  </si>
  <si>
    <t>з) об объеме принятых на утилизацию (захоронение) твердых бытовых отходов (тыс. куб. м в год); </t>
  </si>
  <si>
    <t>и) о среднесписочной численности основного производственного персонала (человек). </t>
  </si>
  <si>
    <t>59. Информация об инвестиционных программах и отчетах об их реализации содержит наименование соответствующей программы, а также сведения: </t>
  </si>
  <si>
    <t>а) о цели инвестиционной программы; </t>
  </si>
  <si>
    <t>б) о сроках начала и окончания реализации инвестиционной программы; </t>
  </si>
  <si>
    <t>в)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 программы (тыс. рублей);</t>
  </si>
  <si>
    <t>г) о показателях эффективности реализации инвестиционной программы, а также об изменении технико-экономических показателей регулируемой организации (с разбивкой по мероприятиям); </t>
  </si>
  <si>
    <t>д) об использовании инвестиционных средств за отчетный год с разбивкой по кварталам, мероприятиям и источникам финансирования инвестиционной программы (тыс. рублей). </t>
  </si>
  <si>
    <t>60. В официальных печатных изданиях сведения, указанные в подпунктах "в" - "д" пункта 59 настоящего документа, публикуются в отношении мероприятий инвестиционной программы, доля расходов на реализацию которых превышает 5 процентов суммы финансирования инвестиционной программы за отчетный год. </t>
  </si>
  <si>
    <t>61. Информация об условиях, на которых осуществляется оказание регулируемых услуг, содержит сведения об условиях публичных договоров поставок регулируемых товаров, оказания регулируемых услуг. </t>
  </si>
  <si>
    <t>62. Информация, указанная в пунктах 56 и 61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</si>
  <si>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56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"з", "и" пункта 58 и подпунктах "а" - "г" пункта 59 настоящего документа, учтенные 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</si>
  <si>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58 и 59 настоящего документа, 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</si>
  <si>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58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каждой из указанных статьей расходов.</t>
  </si>
  <si>
    <t>При этом указывается информация о поставке товаров и услуг, стоимость которых превышает 20 процентов суммы поставки товаров и услуг каждой из этих организаций. </t>
  </si>
  <si>
    <t>JKH.OPEN.INFO.PRICE.TBO</t>
  </si>
  <si>
    <t>1.  Технические требования</t>
  </si>
  <si>
    <t>u</t>
  </si>
  <si>
    <t xml:space="preserve"> • на рабочем месте должен быть установлен MS Office 2007, 2010, 2013 с полной версией MS Excel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</si>
  <si>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</si>
  <si>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для корректной работы шаблона требуется выбрать низкий уровень безопасности</t>
  </si>
  <si>
    <t>(В меню MS Excel: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</si>
  <si>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2.  Законодательная основа шаблона</t>
  </si>
  <si>
    <t>Данный шаблон разработан в соответствии с: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</si>
  <si>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</si>
  <si>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</si>
  <si>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Полный текст Постановления на сайте ФСТ РФ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</si>
  <si>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</si>
  <si>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3.  Условные обозначения</t>
  </si>
  <si>
    <t>Типы ячеек:</t>
  </si>
  <si>
    <t>●</t>
  </si>
  <si>
    <t xml:space="preserve"> - обязательные для заполнения;</t>
  </si>
  <si>
    <t xml:space="preserve"> - предназначенные для заполнения;</t>
  </si>
  <si>
    <t xml:space="preserve"> - с формулами и константами или заполняемые автоматически (например, при выборе организации).</t>
  </si>
  <si>
    <t xml:space="preserve"> - ячейки с выбором значений до двойному клику (щелчку) (например, при выборе даты или данных из </t>
  </si>
  <si>
    <t>справочников).</t>
  </si>
  <si>
    <t>Пояснение к заполнению на листе.</t>
  </si>
  <si>
    <t>4.  Работа с реестрами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</si>
  <si>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</si>
  <si>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</si>
  <si>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</si>
  <si>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http://www.fstrf.ru/regions/region/showlist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</si>
  <si>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</si>
  <si>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</si>
  <si>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y</t>
  </si>
  <si>
    <t>проверять доступные обновления (рекомендуется)</t>
  </si>
  <si>
    <t>никогда не проверять наличие обновлений (не рекомендуется)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</si>
  <si>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</si>
  <si>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</si>
  <si>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4.  Работа с листом «Проверка»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</si>
  <si>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</si>
  <si>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</si>
  <si>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В колонке «Статус» для каждого сообщения возможны 2 значения: ошибка и предупреждение. </t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</si>
  <si>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</si>
  <si>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следует выбирать формат XLSM</t>
    </r>
    <r>
      <rPr>
        <b/>
        <sz val="14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).</t>
    </r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</si>
  <si>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</si>
  <si>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t>5.  Организационно-технические консультации</t>
  </si>
  <si>
    <t>ФИО:</t>
  </si>
  <si>
    <t/>
  </si>
  <si>
    <t>Телефон:</t>
  </si>
  <si>
    <t>E-mail:</t>
  </si>
  <si>
    <t>Web-сайт:</t>
  </si>
  <si>
    <t>Комментарий</t>
  </si>
  <si>
    <t>Дистрибутивы:</t>
  </si>
  <si>
    <t>6.  Методология заполнения</t>
  </si>
  <si>
    <t xml:space="preserve">   Перед началом работы с шаблоном Вам необходимо нажать на кнопку "Перейти к заполнению шаблона", после чего в шаблоне отобразятся листы для заполнения.</t>
  </si>
  <si>
    <t xml:space="preserve">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</si>
  <si>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 xml:space="preserve">   На листе «Титульный» нужно заполнить все ячейки голубого цвета.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</si>
  <si>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</si>
  <si>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Задайте период регулирования на листе «Титульный» , выбрав начало и окончание очередного периода с помощью календаря /выполните двойной щелчок по соответствующей синей ячейке/.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</si>
  <si>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</si>
  <si>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</si>
  <si>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</si>
  <si>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</si>
  <si>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Внимательно следите за информационными сообщениями на расчетных листах. </t>
  </si>
  <si>
    <t xml:space="preserve">   Все необходимые комментарии по всем формам Вы можете отразить на листе «Комментарии». </t>
  </si>
  <si>
    <t>7.  Консультации по методологии заполнения</t>
  </si>
  <si>
    <t>3/17/2012  12:12:41 AM</t>
  </si>
  <si>
    <t>Дата/Время</t>
  </si>
  <si>
    <t>Сообщение</t>
  </si>
  <si>
    <t>Статус</t>
  </si>
  <si>
    <t>10/31/2016  11:18:56 AM</t>
  </si>
  <si>
    <t>Проверка доступных обновлений...</t>
  </si>
  <si>
    <t>Информация</t>
  </si>
  <si>
    <t>10/31/2016  11:18:57 AM</t>
  </si>
  <si>
    <t>Версия шаблона 5.1 актуальна, обновление не требуется</t>
  </si>
  <si>
    <t>11/1/2016  10:04:05 AM</t>
  </si>
  <si>
    <t>11/1/2016  10:04:07 AM</t>
  </si>
  <si>
    <t>11/1/2016  4:04:33 PM</t>
  </si>
  <si>
    <t>11/1/2016  4:04:34 PM</t>
  </si>
  <si>
    <t>11/1/2016  6:52:42 PM</t>
  </si>
  <si>
    <t>11/1/2016  6:52:43 PM</t>
  </si>
  <si>
    <t>11/1/2016  7:50:33 PM</t>
  </si>
  <si>
    <t>11/1/2016  7:50:34 PM</t>
  </si>
  <si>
    <t>11/2/2016  10:01:06 PM</t>
  </si>
  <si>
    <t>11/2/2016  10:01:08 PM</t>
  </si>
  <si>
    <t>11/3/2016  10:17:24 AM</t>
  </si>
  <si>
    <t>11/3/2016  10:17:25 AM</t>
  </si>
  <si>
    <t>11/3/2016  10:18:42 AM</t>
  </si>
  <si>
    <t>11/3/2016  10:18:44 AM</t>
  </si>
  <si>
    <t>11/10/2016  11:23:04 AM</t>
  </si>
  <si>
    <t>11/10/2016  11:23:05 AM</t>
  </si>
  <si>
    <t>МР</t>
  </si>
  <si>
    <t>МО</t>
  </si>
  <si>
    <t>МО_ОКТМО</t>
  </si>
  <si>
    <t>ИМЯ ДИАПАЗОНА</t>
  </si>
  <si>
    <t>№</t>
  </si>
  <si>
    <t>МО ОКТМО</t>
  </si>
  <si>
    <t>ОРГАНИЗАЦИЯ</t>
  </si>
  <si>
    <t>ИНН</t>
  </si>
  <si>
    <t>КПП</t>
  </si>
  <si>
    <t>ВИД ДЕЯТЕЛЬНОСТИ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</si>
  <si>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</si>
  <si>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</si>
  <si>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</si>
  <si>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</si>
  <si>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</si>
  <si>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</si>
  <si>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</si>
  <si>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</si>
  <si>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</si>
  <si>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</si>
  <si>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</si>
  <si>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Не определено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</si>
  <si>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</si>
  <si>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</si>
  <si>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</si>
  <si>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</si>
  <si>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</si>
  <si>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</si>
  <si>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</si>
  <si>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</si>
  <si>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</si>
  <si>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</si>
  <si>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</si>
  <si>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</si>
  <si>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</si>
  <si>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</si>
  <si>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</si>
  <si>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</si>
  <si>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</si>
  <si>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</si>
  <si>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</si>
  <si>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</si>
  <si>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</si>
  <si>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</si>
  <si>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</si>
  <si>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</si>
  <si>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</si>
  <si>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</si>
  <si>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</si>
  <si>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</si>
  <si>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</si>
  <si>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</si>
  <si>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</si>
  <si>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</si>
  <si>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Код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</si>
  <si>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</si>
  <si>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</si>
  <si>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</si>
  <si>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</si>
  <si>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</si>
  <si>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</si>
  <si>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</si>
  <si>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</si>
  <si>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</si>
  <si>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</si>
  <si>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</si>
  <si>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</si>
  <si>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</si>
  <si>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</si>
  <si>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</si>
  <si>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</si>
  <si>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</si>
  <si>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</si>
  <si>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</si>
  <si>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</si>
  <si>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</si>
  <si>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</si>
  <si>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</si>
  <si>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</si>
  <si>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выработка+передача+сбыт ТС</t>
  </si>
  <si>
    <t>1.7</t>
  </si>
  <si>
    <t>Заказчик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</si>
  <si>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</si>
  <si>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</si>
  <si>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</si>
  <si>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</si>
  <si>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</si>
  <si>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</si>
  <si>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</si>
  <si>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</si>
  <si>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</si>
  <si>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</si>
  <si>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</si>
  <si>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</si>
  <si>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</si>
  <si>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>2.1</t>
  </si>
  <si>
    <t xml:space="preserve">Тип информации в шаблоне </t>
  </si>
  <si>
    <t>2.2</t>
  </si>
  <si>
    <t>Ответственный регулятор (от заказчика)</t>
  </si>
  <si>
    <t>2.3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</si>
  <si>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</si>
  <si>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</si>
  <si>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</si>
  <si>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</si>
  <si>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</si>
  <si>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</si>
  <si>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</si>
  <si>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</si>
  <si>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</si>
  <si>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3.1</t>
  </si>
  <si>
    <t>Документ1</t>
  </si>
  <si>
    <t>end</t>
  </si>
  <si>
    <t>Добавить документ</t>
  </si>
  <si>
    <t>4. Периодичность</t>
  </si>
  <si>
    <t>4.1</t>
  </si>
  <si>
    <t>Периодичность</t>
  </si>
  <si>
    <t>Мониторинги(прошедшие и плановые)</t>
  </si>
  <si>
    <t>Дата начала</t>
  </si>
  <si>
    <t>Дата окончания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</si>
  <si>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</si>
  <si>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</si>
  <si>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</si>
  <si>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</si>
  <si>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</si>
  <si>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</si>
  <si>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</si>
  <si>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</si>
  <si>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</si>
  <si>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</si>
  <si>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</si>
  <si>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</si>
  <si>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</si>
  <si>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</si>
  <si>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</si>
  <si>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</si>
  <si>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</si>
  <si>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</si>
  <si>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</si>
  <si>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</si>
  <si>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</si>
  <si>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</si>
  <si>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</si>
  <si>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</si>
  <si>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</si>
  <si>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</si>
  <si>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</si>
  <si>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</si>
  <si>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</si>
  <si>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</si>
  <si>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</si>
  <si>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</si>
  <si>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</si>
  <si>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Даты отправки шаблона на проверку</t>
  </si>
  <si>
    <t>6.1.3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</si>
  <si>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</si>
  <si>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</si>
  <si>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</si>
  <si>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</si>
  <si>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</si>
  <si>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</si>
  <si>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</si>
  <si>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</si>
  <si>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</si>
  <si>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</si>
  <si>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</si>
  <si>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</si>
  <si>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</si>
  <si>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</si>
  <si>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</si>
  <si>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Результаты проверки</t>
  </si>
  <si>
    <t>Ссылка 1</t>
  </si>
  <si>
    <t>Ссылка 2</t>
  </si>
  <si>
    <t>Причина</t>
  </si>
  <si>
    <t>КОММЕНТАРИИ</t>
  </si>
  <si>
    <t>№ п/п</t>
  </si>
  <si>
    <t>Добавить комментарий</t>
  </si>
  <si>
    <t>True</t>
  </si>
  <si>
    <t>Содержание</t>
  </si>
  <si>
    <t>Наименование источника</t>
  </si>
  <si>
    <t>Комментарий для КРО о причинах, по которым информация не раскрывалась</t>
  </si>
  <si>
    <t>Дата размещения информации</t>
  </si>
  <si>
    <t>Номер печатного издания</t>
  </si>
  <si>
    <t>Дата печатного издания</t>
  </si>
  <si>
    <t>1</t>
  </si>
  <si>
    <t>Информация о ценах на регулируемые товары и услуги и надбавках к этим ценам **</t>
  </si>
  <si>
    <t>x</t>
  </si>
  <si>
    <t>Печатное издание</t>
  </si>
  <si>
    <t>Электронная версия печатного издания</t>
  </si>
  <si>
    <t>Добавить запись</t>
  </si>
  <si>
    <t>*</t>
  </si>
  <si>
    <t>Источники публикации сообщаются в течение 5 рабочих дней со дня размещения информации на сайте в сети Интернет.</t>
  </si>
  <si>
    <t>Информация раскрывается не позднее 30 дней со дня принятия соответствующего решения об установлении тарифа(надбавки) на очередной период регулирования.</t>
  </si>
  <si>
    <t>**</t>
  </si>
  <si>
    <t>Информация подлежит публикованию в официальных печатных изданиях (со ссылкой на адрес сайта в сети Интернет)</t>
  </si>
  <si>
    <t>colorIndexCellsPrice2</t>
  </si>
  <si>
    <t>34</t>
  </si>
  <si>
    <t>37</t>
  </si>
  <si>
    <t>2</t>
  </si>
  <si>
    <t>Информация о ценах (тарифах) на регулируемые товары и услуги и надбавках к этим ценам (тарифам)*</t>
  </si>
  <si>
    <t>Наименование показателя</t>
  </si>
  <si>
    <t>Единица измерения</t>
  </si>
  <si>
    <t>Тариф/надбавка к ценам (тарифам) утверждена</t>
  </si>
  <si>
    <t>Значение</t>
  </si>
  <si>
    <t>Дата ввода</t>
  </si>
  <si>
    <t>Срок действия</t>
  </si>
  <si>
    <t>Постановление (дата)</t>
  </si>
  <si>
    <t>Постановление (номер)</t>
  </si>
  <si>
    <t>Наименование регулирующего органа, принявшего решение об утверждении цен</t>
  </si>
  <si>
    <t>Источник официального опубликования органом, принявшим решение об утверждении цены (тарифа, надбавки)</t>
  </si>
  <si>
    <t>3</t>
  </si>
  <si>
    <t>5</t>
  </si>
  <si>
    <t>6</t>
  </si>
  <si>
    <t>7</t>
  </si>
  <si>
    <t>9</t>
  </si>
  <si>
    <t>10</t>
  </si>
  <si>
    <t>Утвержденные тарифы на утилизацию (захоронение) твердых бытовых отходов</t>
  </si>
  <si>
    <t>для населения</t>
  </si>
  <si>
    <t>по объему</t>
  </si>
  <si>
    <t>руб./куб.м.</t>
  </si>
  <si>
    <t>по тоннажу</t>
  </si>
  <si>
    <t>руб./тонну</t>
  </si>
  <si>
    <t>для бюджетных потребителей</t>
  </si>
  <si>
    <t>для прочих потребителей</t>
  </si>
  <si>
    <t>Утвержденная надбавка к ценам (тарифам) на утилизацию (захоронение) твердых бытовых отходов для потребителей</t>
  </si>
  <si>
    <t>Утвержденная надбавка к тарифам регулируемых организаций на утилизацию (захоронение) твердых бытовых отходов</t>
  </si>
  <si>
    <t xml:space="preserve">Раскрывается не позднее 30 дней со дня принятия соответствующего решения об установлении тарифа (надбавки) на очередной период регулирования </t>
  </si>
  <si>
    <t>colorIndexCells</t>
  </si>
  <si>
    <t>36</t>
  </si>
  <si>
    <t>offsetForFormulsPrice(TP1/2)</t>
  </si>
  <si>
    <t>Информация о ценах (тарифах) на регулируемые товары и услуги и надбавках к этим ценам (тарифам) *</t>
  </si>
  <si>
    <t>Постановление</t>
  </si>
  <si>
    <t>Примечание</t>
  </si>
  <si>
    <t>Двухставочный тариф</t>
  </si>
  <si>
    <t>дата</t>
  </si>
  <si>
    <t>номер</t>
  </si>
  <si>
    <t>3.2</t>
  </si>
  <si>
    <t>4</t>
  </si>
  <si>
    <t>4.2</t>
  </si>
  <si>
    <t>5.1</t>
  </si>
  <si>
    <t>5.2</t>
  </si>
  <si>
    <t>6.1</t>
  </si>
  <si>
    <t>6.2</t>
  </si>
  <si>
    <t>8</t>
  </si>
  <si>
    <t>9.1</t>
  </si>
  <si>
    <t>9.2</t>
  </si>
  <si>
    <t>11</t>
  </si>
  <si>
    <t>12</t>
  </si>
  <si>
    <t>01.01.2016</t>
  </si>
  <si>
    <t>ПУБЛИЧНОЕ АКЦИОНЕРНОЕ ОБЩЕСТВО "ВТОРАЯ ГЕНЕРИРУЮЩАЯ КОМПАНИЯ ОПТОВОГО РЫНКА ЭЛЕКТРОЭНЕРГИИ"</t>
  </si>
  <si>
    <t>2607018122</t>
  </si>
  <si>
    <t>Создать печатную форму</t>
  </si>
  <si>
    <t>Субъект РФ</t>
  </si>
  <si>
    <t>Рязанская область</t>
  </si>
  <si>
    <t>Публикация</t>
  </si>
  <si>
    <t>Источники публикации</t>
  </si>
  <si>
    <t>Период регулирования</t>
  </si>
  <si>
    <t>L0</t>
  </si>
  <si>
    <t>Признак филиала</t>
  </si>
  <si>
    <t>Является ли данное юридическое лицо подразделением (филиалом) другой организации</t>
  </si>
  <si>
    <t>да</t>
  </si>
  <si>
    <t>Наименование организации</t>
  </si>
  <si>
    <t>Наименование ПОДРАЗДЕЛЕНИЯ</t>
  </si>
  <si>
    <t>филиал ПАО "ОГК-2" - Рязанская ГРЭС</t>
  </si>
  <si>
    <t>621143001</t>
  </si>
  <si>
    <t>Вид деятельности</t>
  </si>
  <si>
    <t>Утилизация (захоронение) твёрдых бытовых отходов</t>
  </si>
  <si>
    <t>НДС (отметка об учтенном НДС)</t>
  </si>
  <si>
    <t>Организация выполняет инвестиционную программу</t>
  </si>
  <si>
    <t>Адрес организации</t>
  </si>
  <si>
    <t>Юридический адрес:</t>
  </si>
  <si>
    <t xml:space="preserve">356126, КРАЙ СТАВРОПОЛЬСКИЙ, </t>
  </si>
  <si>
    <t>Почтовый адрес:</t>
  </si>
  <si>
    <t>Руководитель</t>
  </si>
  <si>
    <t>Фамилия, имя, отчество:</t>
  </si>
  <si>
    <t>(код) номер телефона:</t>
  </si>
  <si>
    <t>Главный бухгалтер</t>
  </si>
  <si>
    <t>Должностное лицо, ответственное за составление формы</t>
  </si>
  <si>
    <t>Должность:</t>
  </si>
  <si>
    <t>e-mail:</t>
  </si>
  <si>
    <t>Наименование МР</t>
  </si>
  <si>
    <t>Наименование МО</t>
  </si>
  <si>
    <t>ОКТМО</t>
  </si>
  <si>
    <t>Добавить МО</t>
  </si>
  <si>
    <t>Добавить МР</t>
  </si>
  <si>
    <t>Описание причины</t>
  </si>
  <si>
    <t>Обязательность выполнения</t>
  </si>
  <si>
    <t>Расчетные листы</t>
  </si>
  <si>
    <t>Скрытые листы</t>
  </si>
  <si>
    <t>CheckCopy</t>
  </si>
  <si>
    <t>Справочная информация</t>
  </si>
  <si>
    <t>AllSheetsInThisWorkbook</t>
  </si>
  <si>
    <t>Титульный</t>
  </si>
  <si>
    <t>et_union</t>
  </si>
  <si>
    <t>ТБО цены</t>
  </si>
  <si>
    <t>TEHSHEET</t>
  </si>
  <si>
    <t>ТБО цены (2)</t>
  </si>
  <si>
    <t>modInfo</t>
  </si>
  <si>
    <t>Ссылки на публикации</t>
  </si>
  <si>
    <t>REESTR_ORG</t>
  </si>
  <si>
    <t>modHyperlink</t>
  </si>
  <si>
    <t>Проверка</t>
  </si>
  <si>
    <t>modChange</t>
  </si>
  <si>
    <t>modTitleSheetHeaders</t>
  </si>
  <si>
    <t>modServiceModule</t>
  </si>
  <si>
    <t>modClassifierValidate</t>
  </si>
  <si>
    <t>Паспорт</t>
  </si>
  <si>
    <t>REESTR_FILTERED</t>
  </si>
  <si>
    <t>REESTR_MO</t>
  </si>
  <si>
    <t>modfrmReestr</t>
  </si>
  <si>
    <t>modDblClick</t>
  </si>
  <si>
    <t>modfrmDateChoose</t>
  </si>
  <si>
    <t>modfrmSphereChoose</t>
  </si>
  <si>
    <t>modReestrMO</t>
  </si>
  <si>
    <t>modSheetMain01</t>
  </si>
  <si>
    <t>modSheetMain02</t>
  </si>
  <si>
    <t>modSheetMain03</t>
  </si>
  <si>
    <t>modSheetMain04</t>
  </si>
  <si>
    <t>modSheetMain05</t>
  </si>
  <si>
    <t>modSheetMain06</t>
  </si>
  <si>
    <t>modSheetMain07</t>
  </si>
  <si>
    <t>modSheetMain08</t>
  </si>
  <si>
    <t>modUpdTemplMain</t>
  </si>
  <si>
    <t>modRegionSelectSub</t>
  </si>
  <si>
    <t>modfrmCheckUpdates</t>
  </si>
  <si>
    <t>modCommonProv</t>
  </si>
  <si>
    <t>modProvGeneralProc</t>
  </si>
  <si>
    <t>modThisWorkbook</t>
  </si>
  <si>
    <t>add_HYPERLINK_range</t>
  </si>
  <si>
    <t>add_MR_range</t>
  </si>
  <si>
    <t>add_MO_range</t>
  </si>
  <si>
    <t>add_COMMENTS_range</t>
  </si>
  <si>
    <t>add_PRICE_2_range</t>
  </si>
  <si>
    <t>add_PRICE_2_TBO_range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</si>
  <si>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</si>
  <si>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</si>
  <si>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Задайте период регулирования, выбрав начало и окончание очередного периода с помощью календаря /выполните двойной щелчок по соответствующей синей ячейке/.
Информация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</t>
  </si>
  <si>
    <t>Укажите является ли данное юридическое лицо подразделением(филиалом) другой организации</t>
  </si>
  <si>
    <t>Выполните двойной щелчок по синей ячейке в соответствующей строке, чтобы ввести дату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</si>
  <si>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</si>
  <si>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</si>
  <si>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</si>
  <si>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В зависимости от указанного вида деятельности будут доступны для заполнения поля 'Производство', 'Передача' и 'Сбыт'</t>
  </si>
  <si>
    <t>Цены</t>
  </si>
  <si>
    <t>Графу следует заполнять в случае, если срок действия тарифа установлен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</si>
  <si>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</si>
  <si>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Логика</t>
  </si>
  <si>
    <t>Кварталы</t>
  </si>
  <si>
    <t>Года</t>
  </si>
  <si>
    <t>Месяц-текст</t>
  </si>
  <si>
    <t>Месяц-число</t>
  </si>
  <si>
    <t>Номер СКИ
/SKI_number/</t>
  </si>
  <si>
    <t>День-число</t>
  </si>
  <si>
    <t>Регионы</t>
  </si>
  <si>
    <t>Источники финансирования</t>
  </si>
  <si>
    <t>Вид тарифа на передачу тепловой энергии /kind_of_tariff_unit/</t>
  </si>
  <si>
    <t>НДС
/kind_of_NDS/</t>
  </si>
  <si>
    <t>цель инвестиционной программы /objective_of_IPR/</t>
  </si>
  <si>
    <t>цель инвестиционной программы /kind_of_purchase_method/</t>
  </si>
  <si>
    <t>наименование источника
/kind_of_name_source/</t>
  </si>
  <si>
    <t>Виды топлива
/kind_of_fuels/</t>
  </si>
  <si>
    <t>регионы-исключения
/region_exception/</t>
  </si>
  <si>
    <t>версия шаблона
 (DocProp_Version)</t>
  </si>
  <si>
    <t>Вид теплоносителя
(kind_of_heat_transfer)</t>
  </si>
  <si>
    <t>Единица измерения ставки платы за содержание системы ГВС
(kind_of_unit_GVS)</t>
  </si>
  <si>
    <t>Тип потребителей
(kind_of_consumers)</t>
  </si>
  <si>
    <t>Тип показателя
(type_indicator)</t>
  </si>
  <si>
    <t>5.86</t>
  </si>
  <si>
    <t>I квартал</t>
  </si>
  <si>
    <t>тыс.руб.</t>
  </si>
  <si>
    <t>январь</t>
  </si>
  <si>
    <t>01</t>
  </si>
  <si>
    <t>Алтайский край</t>
  </si>
  <si>
    <t>Оказание услуг в сфере водоотведения и очистки сточных вод</t>
  </si>
  <si>
    <t>кредиты банков</t>
  </si>
  <si>
    <t>тыс.куб м/сутки</t>
  </si>
  <si>
    <t>руб./Гкал/ч/мес</t>
  </si>
  <si>
    <t>тариф указан с НДС для плательщиков НДС</t>
  </si>
  <si>
    <t>автоматизация (с уменьшением штата)</t>
  </si>
  <si>
    <t>торги/аукционы</t>
  </si>
  <si>
    <t>наименование источника</t>
  </si>
  <si>
    <t>газ природный по регулируемой цене</t>
  </si>
  <si>
    <t>тыс. м3</t>
  </si>
  <si>
    <t>Краснодарский край</t>
  </si>
  <si>
    <t>код шаблона
(DocProp_TemplateCode)</t>
  </si>
  <si>
    <t>горячая вода</t>
  </si>
  <si>
    <t>Гкал в час</t>
  </si>
  <si>
    <t>нет</t>
  </si>
  <si>
    <t>II квартал</t>
  </si>
  <si>
    <t>млн.руб.</t>
  </si>
  <si>
    <t>февраль</t>
  </si>
  <si>
    <t>02</t>
  </si>
  <si>
    <t>Амурская область</t>
  </si>
  <si>
    <t>Оказание услуг по перекачке</t>
  </si>
  <si>
    <t>кредиты иностранных банков</t>
  </si>
  <si>
    <t>Гкал/час</t>
  </si>
  <si>
    <t>руб./Гкал</t>
  </si>
  <si>
    <t>тариф указан без НДС для плательщиков НДС</t>
  </si>
  <si>
    <t>уменьшение удельных затрат (повышение КПД)</t>
  </si>
  <si>
    <t>прямые договора без торгов</t>
  </si>
  <si>
    <t>не раскрывалась</t>
  </si>
  <si>
    <t>газ природный по нерегулируемой цене</t>
  </si>
  <si>
    <t>Кировская область</t>
  </si>
  <si>
    <t>сфера
(TSphere)</t>
  </si>
  <si>
    <t>отборный пар, всего</t>
  </si>
  <si>
    <t>тыс. руб. в месяц/куб.м/ч</t>
  </si>
  <si>
    <t>III квартал</t>
  </si>
  <si>
    <t>март</t>
  </si>
  <si>
    <t>03</t>
  </si>
  <si>
    <t>Архангельская область</t>
  </si>
  <si>
    <t>Оказание услуг в сфере водоснабжения, водоотведения и очистки сточных вод</t>
  </si>
  <si>
    <t>заемные ср-ва др. организаций</t>
  </si>
  <si>
    <t>куб.м/час</t>
  </si>
  <si>
    <t>тариф для организаций не являющихся плательщиками НДС</t>
  </si>
  <si>
    <t>уменьшение издержек на производство</t>
  </si>
  <si>
    <t>прочее</t>
  </si>
  <si>
    <t>газ сжиженный</t>
  </si>
  <si>
    <t>кг</t>
  </si>
  <si>
    <t>Республика Башкортостан</t>
  </si>
  <si>
    <t>сфера(латиница)
(TSphere_trans)</t>
  </si>
  <si>
    <t>TBO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</si>
  <si>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</si>
  <si>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IV квартал</t>
  </si>
  <si>
    <t>апрель</t>
  </si>
  <si>
    <t>04</t>
  </si>
  <si>
    <t>Астраханская область</t>
  </si>
  <si>
    <t>федеральный бюджет</t>
  </si>
  <si>
    <t>тариф не утверждался</t>
  </si>
  <si>
    <t>снижение аварийности</t>
  </si>
  <si>
    <t>газовый конденсат</t>
  </si>
  <si>
    <t>тонны</t>
  </si>
  <si>
    <t>г.Санкт-Петербург</t>
  </si>
  <si>
    <t>сфера расширено
(TSphere_full)</t>
  </si>
  <si>
    <t>утилизации (захоронения) твердых бытовых отходов</t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</si>
  <si>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</si>
  <si>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t>май</t>
  </si>
  <si>
    <t>05</t>
  </si>
  <si>
    <t>Белгородская область</t>
  </si>
  <si>
    <t>Вид деятельности, на которую установлен тариф /kind_of_activity_WARM/</t>
  </si>
  <si>
    <t>бюджет субъекта РФ</t>
  </si>
  <si>
    <t>НДС
/kind_of_NDS_TBO/</t>
  </si>
  <si>
    <t>гшз</t>
  </si>
  <si>
    <t>Чувашская республика</t>
  </si>
  <si>
    <t>признак общего шаблона
(flag_main_template)</t>
  </si>
  <si>
    <t>False</t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</si>
  <si>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</si>
  <si>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t>июнь</t>
  </si>
  <si>
    <t>06</t>
  </si>
  <si>
    <t>Брянская область</t>
  </si>
  <si>
    <t>Комбинированная выработка</t>
  </si>
  <si>
    <t>бюджет муниципального образования</t>
  </si>
  <si>
    <t>отчетность представлена без НДС</t>
  </si>
  <si>
    <t>мазут</t>
  </si>
  <si>
    <t>Пермский край</t>
  </si>
  <si>
    <t>Наименование показателя для листа Цены
(Tfirst_index_for_price)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</si>
  <si>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</si>
  <si>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июль</t>
  </si>
  <si>
    <t>07</t>
  </si>
  <si>
    <t>Владимирская область</t>
  </si>
  <si>
    <t>Некомбинированная выработка</t>
  </si>
  <si>
    <t>ср-ва внебюджетных фондов</t>
  </si>
  <si>
    <t>отчетность представлена с учетом освобождения от НДС</t>
  </si>
  <si>
    <t>нефть</t>
  </si>
  <si>
    <t>Республика Татарстан</t>
  </si>
  <si>
    <t>острый редуцированный пар</t>
  </si>
  <si>
    <t>август</t>
  </si>
  <si>
    <t>08</t>
  </si>
  <si>
    <t>Волгоградская область</t>
  </si>
  <si>
    <t>Нет производства т/э</t>
  </si>
  <si>
    <t>прибыль, направляемая на инвестиции</t>
  </si>
  <si>
    <t>отчетность представлена с НДС</t>
  </si>
  <si>
    <t>дизельное топливо</t>
  </si>
  <si>
    <t>Иркутская область</t>
  </si>
  <si>
    <t>горячая вода в системе централизованного теплоснабжения на отопление</t>
  </si>
  <si>
    <t>сентябрь</t>
  </si>
  <si>
    <t>09</t>
  </si>
  <si>
    <t>Вологодская область</t>
  </si>
  <si>
    <t>Смешанное производство</t>
  </si>
  <si>
    <t>амортизация</t>
  </si>
  <si>
    <t>НДС
/kind_of_NDS_people/</t>
  </si>
  <si>
    <t>уголь бурый</t>
  </si>
  <si>
    <t>горячая вода в системе централизованного теплоснабжения на горячее водоснабжение</t>
  </si>
  <si>
    <t>октябрь</t>
  </si>
  <si>
    <t>Воронежская область</t>
  </si>
  <si>
    <t>Вид деятельности, на которую установлен тариф /kind_of_activity_HVS/</t>
  </si>
  <si>
    <t>инвестиционная надбавка к тарифу</t>
  </si>
  <si>
    <t>тариф с НДС организаций-плательщиков НДС</t>
  </si>
  <si>
    <t>уголь каменный</t>
  </si>
  <si>
    <t>другой</t>
  </si>
  <si>
    <t>ноябрь</t>
  </si>
  <si>
    <t>г.Байконур</t>
  </si>
  <si>
    <t>Водоснабжение (подъем, очистка, транспортировка)</t>
  </si>
  <si>
    <t>плата за подключение</t>
  </si>
  <si>
    <t>тариф организаций не являющихся плательщиками НДС</t>
  </si>
  <si>
    <t>торф</t>
  </si>
  <si>
    <t>декабрь</t>
  </si>
  <si>
    <t>г. Москва</t>
  </si>
  <si>
    <t>Подъем</t>
  </si>
  <si>
    <t>прочие средства</t>
  </si>
  <si>
    <t>дрова</t>
  </si>
  <si>
    <t>м3</t>
  </si>
  <si>
    <t>13</t>
  </si>
  <si>
    <t>Транспортировка</t>
  </si>
  <si>
    <t>опил</t>
  </si>
  <si>
    <t>14</t>
  </si>
  <si>
    <t>Еврейская автономная область</t>
  </si>
  <si>
    <t>Вид деятельности, на которую установлен тариф /kind_of_activity_VO/</t>
  </si>
  <si>
    <t>отходы березовые</t>
  </si>
  <si>
    <t>15</t>
  </si>
  <si>
    <t>Забайкальский край</t>
  </si>
  <si>
    <t>Транспортировка и очистка сточных вод</t>
  </si>
  <si>
    <t>XML_ORG_LIST_TAG_NAMES</t>
  </si>
  <si>
    <t>отходы осиновые</t>
  </si>
  <si>
    <t>16</t>
  </si>
  <si>
    <t>Ивановская область</t>
  </si>
  <si>
    <t>Транспортировка сточных вод</t>
  </si>
  <si>
    <t>NSRF</t>
  </si>
  <si>
    <t>печное топливо</t>
  </si>
  <si>
    <t>17</t>
  </si>
  <si>
    <t>Очистка сточных вод</t>
  </si>
  <si>
    <t>MR_NAME</t>
  </si>
  <si>
    <t>пилеты</t>
  </si>
  <si>
    <t>18</t>
  </si>
  <si>
    <t>Кабардино-Балкарская республика</t>
  </si>
  <si>
    <t>OKTMO_MR_NAME</t>
  </si>
  <si>
    <t>смола</t>
  </si>
  <si>
    <t>19</t>
  </si>
  <si>
    <t>Калининградская область</t>
  </si>
  <si>
    <t>MO_NAME</t>
  </si>
  <si>
    <t>щепа</t>
  </si>
  <si>
    <t>20</t>
  </si>
  <si>
    <t>Калужская область</t>
  </si>
  <si>
    <t>OKTMO_NAME</t>
  </si>
  <si>
    <t>горючий сланец</t>
  </si>
  <si>
    <t>Камчатский край</t>
  </si>
  <si>
    <t>ORG_NAME</t>
  </si>
  <si>
    <t>керосин</t>
  </si>
  <si>
    <t>Карачаево-Черкесская республика</t>
  </si>
  <si>
    <t>INN_NAME</t>
  </si>
  <si>
    <t>кислородно-водородная смесь</t>
  </si>
  <si>
    <t>Кемеровская область</t>
  </si>
  <si>
    <t>KPP_NAME</t>
  </si>
  <si>
    <t>электроэнергия (НН)</t>
  </si>
  <si>
    <t>тыс.кВт ч</t>
  </si>
  <si>
    <t>VDET_NAME</t>
  </si>
  <si>
    <t>электроэнергия (СН1)</t>
  </si>
  <si>
    <t>Костромская область</t>
  </si>
  <si>
    <t>электроэнергия (СН2)</t>
  </si>
  <si>
    <t>XML_MR_MO_OKTMO_LIST_TAG_NAMES</t>
  </si>
  <si>
    <t>электроэнергия (ВН)</t>
  </si>
  <si>
    <t>Красноярский край</t>
  </si>
  <si>
    <t>мощность</t>
  </si>
  <si>
    <t>тыс.кВт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</si>
  <si>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</si>
  <si>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</si>
  <si>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</si>
  <si>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</si>
  <si>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</si>
  <si>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</si>
  <si>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</si>
  <si>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</si>
  <si>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</si>
  <si>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</si>
  <si>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</si>
  <si>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</si>
  <si>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</si>
  <si>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</si>
  <si>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</si>
  <si>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</si>
  <si>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</si>
  <si>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</si>
  <si>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</si>
  <si>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</si>
  <si>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</si>
  <si>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</si>
  <si>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</si>
  <si>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</si>
  <si>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</si>
  <si>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</si>
  <si>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</si>
  <si>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</si>
  <si>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</si>
  <si>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</si>
  <si>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</si>
  <si>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</si>
  <si>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</si>
  <si>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</si>
  <si>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</si>
  <si>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</si>
  <si>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</si>
  <si>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</si>
  <si>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</si>
  <si>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</si>
  <si>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</si>
  <si>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</si>
  <si>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</si>
  <si>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</si>
  <si>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</si>
  <si>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</si>
  <si>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</si>
  <si>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</si>
  <si>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</si>
  <si>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</si>
  <si>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</si>
  <si>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</si>
  <si>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Александро-Невский муниципальный район</t>
  </si>
  <si>
    <t>61620000</t>
  </si>
  <si>
    <t>Александро-Невское</t>
  </si>
  <si>
    <t>61620151</t>
  </si>
  <si>
    <t>Благовское</t>
  </si>
  <si>
    <t>61620405</t>
  </si>
  <si>
    <t>Борисовское</t>
  </si>
  <si>
    <t>61620410</t>
  </si>
  <si>
    <t>Бурминское</t>
  </si>
  <si>
    <t>61620420</t>
  </si>
  <si>
    <t>Каширинское</t>
  </si>
  <si>
    <t>61620450</t>
  </si>
  <si>
    <t>Ленинское</t>
  </si>
  <si>
    <t>61620435</t>
  </si>
  <si>
    <t>Нижнеякимецкое</t>
  </si>
  <si>
    <t>61620445</t>
  </si>
  <si>
    <t>Просеченское</t>
  </si>
  <si>
    <t>61620460</t>
  </si>
  <si>
    <t>Город Касимов</t>
  </si>
  <si>
    <t>61705000</t>
  </si>
  <si>
    <t>Город Рязань</t>
  </si>
  <si>
    <t>61701000</t>
  </si>
  <si>
    <t>Город Сасово</t>
  </si>
  <si>
    <t>61710000</t>
  </si>
  <si>
    <t>Город Скопин</t>
  </si>
  <si>
    <t>61715000</t>
  </si>
  <si>
    <t>Ермишинский муниципальный район</t>
  </si>
  <si>
    <t>61602000</t>
  </si>
  <si>
    <t>Азеевское</t>
  </si>
  <si>
    <t>61602405</t>
  </si>
  <si>
    <t>Ермишинское</t>
  </si>
  <si>
    <t>61602151</t>
  </si>
  <si>
    <t>Мердушинское</t>
  </si>
  <si>
    <t>61602425</t>
  </si>
  <si>
    <t>Надежкинское</t>
  </si>
  <si>
    <t>61602430</t>
  </si>
  <si>
    <t>Нарминское</t>
  </si>
  <si>
    <t>61602435</t>
  </si>
  <si>
    <t>Савватемское</t>
  </si>
  <si>
    <t>61602440</t>
  </si>
  <si>
    <t>Захаровский муниципальный район</t>
  </si>
  <si>
    <t>61604000</t>
  </si>
  <si>
    <t>Безлыченское</t>
  </si>
  <si>
    <t>61604412</t>
  </si>
  <si>
    <t>Большекоровинское</t>
  </si>
  <si>
    <t>61604415</t>
  </si>
  <si>
    <t>Добро-Пчельское</t>
  </si>
  <si>
    <t>61604430</t>
  </si>
  <si>
    <t>Елинское</t>
  </si>
  <si>
    <t>61604432</t>
  </si>
  <si>
    <t>Захаровское</t>
  </si>
  <si>
    <t>61604440</t>
  </si>
  <si>
    <t>Плахинское</t>
  </si>
  <si>
    <t>61604465</t>
  </si>
  <si>
    <t>Сменовское</t>
  </si>
  <si>
    <t>61604425</t>
  </si>
  <si>
    <t>Кадомский муниципальный район</t>
  </si>
  <si>
    <t>61606000</t>
  </si>
  <si>
    <t>Восходское</t>
  </si>
  <si>
    <t>61606405</t>
  </si>
  <si>
    <t>Енкаевское</t>
  </si>
  <si>
    <t>61606410</t>
  </si>
  <si>
    <t>Кадомское</t>
  </si>
  <si>
    <t>61606151</t>
  </si>
  <si>
    <t>Котелинское</t>
  </si>
  <si>
    <t>61606420</t>
  </si>
  <si>
    <t>Кущапинское</t>
  </si>
  <si>
    <t>61606430</t>
  </si>
  <si>
    <t>Касимовский муниципальный район</t>
  </si>
  <si>
    <t>61608000</t>
  </si>
  <si>
    <t>Ардабьевское</t>
  </si>
  <si>
    <t>61608403</t>
  </si>
  <si>
    <t>Ахматовское</t>
  </si>
  <si>
    <t>61608406</t>
  </si>
  <si>
    <t>Балушево-Починковское</t>
  </si>
  <si>
    <t>61608409</t>
  </si>
  <si>
    <t>Булгаковское</t>
  </si>
  <si>
    <t>61608439</t>
  </si>
  <si>
    <t>Гиблицкое</t>
  </si>
  <si>
    <t>61608418</t>
  </si>
  <si>
    <t>Гусевское</t>
  </si>
  <si>
    <t>61608154</t>
  </si>
  <si>
    <t>Дмитриевское</t>
  </si>
  <si>
    <t>61608421</t>
  </si>
  <si>
    <t>Елатомское</t>
  </si>
  <si>
    <t>61608156</t>
  </si>
  <si>
    <t>Ермоловское</t>
  </si>
  <si>
    <t>61608424</t>
  </si>
  <si>
    <t>Ибердусское</t>
  </si>
  <si>
    <t>61608430</t>
  </si>
  <si>
    <t>Китовское</t>
  </si>
  <si>
    <t>61608433</t>
  </si>
  <si>
    <t>Клетинское</t>
  </si>
  <si>
    <t>61608434</t>
  </si>
  <si>
    <t>Которовское</t>
  </si>
  <si>
    <t>61608442</t>
  </si>
  <si>
    <t>Крутоярское</t>
  </si>
  <si>
    <t>61608453</t>
  </si>
  <si>
    <t>Лашманское</t>
  </si>
  <si>
    <t>61608454</t>
  </si>
  <si>
    <t>Лощининское</t>
  </si>
  <si>
    <t>61608471</t>
  </si>
  <si>
    <t>Новодеревенское</t>
  </si>
  <si>
    <t>61608456</t>
  </si>
  <si>
    <t>Овчинниковское</t>
  </si>
  <si>
    <t>61608459</t>
  </si>
  <si>
    <t>Первинское</t>
  </si>
  <si>
    <t>61608462</t>
  </si>
  <si>
    <t>Погостинское</t>
  </si>
  <si>
    <t>61608465</t>
  </si>
  <si>
    <t>Савостьяновское</t>
  </si>
  <si>
    <t>61608468</t>
  </si>
  <si>
    <t>Сынтульское</t>
  </si>
  <si>
    <t>61608160</t>
  </si>
  <si>
    <t>Токаревское</t>
  </si>
  <si>
    <t>61608474</t>
  </si>
  <si>
    <t>Торбаевское</t>
  </si>
  <si>
    <t>61608412</t>
  </si>
  <si>
    <t>Шостьинское</t>
  </si>
  <si>
    <t>61608480</t>
  </si>
  <si>
    <t>Клепиковский муниципальный район</t>
  </si>
  <si>
    <t>61610000</t>
  </si>
  <si>
    <t>Алексеевское</t>
  </si>
  <si>
    <t>61610403</t>
  </si>
  <si>
    <t>Болоньское</t>
  </si>
  <si>
    <t>61610415</t>
  </si>
  <si>
    <t>Бусаевское</t>
  </si>
  <si>
    <t>61610418</t>
  </si>
  <si>
    <t>Екшурское</t>
  </si>
  <si>
    <t>61610451</t>
  </si>
  <si>
    <t>Колесниковское</t>
  </si>
  <si>
    <t>61610448</t>
  </si>
  <si>
    <t>Криушинское</t>
  </si>
  <si>
    <t>61610454</t>
  </si>
  <si>
    <t>Макеевское</t>
  </si>
  <si>
    <t>61610460</t>
  </si>
  <si>
    <t>Малаховское</t>
  </si>
  <si>
    <t>61610463</t>
  </si>
  <si>
    <t>Молькинское</t>
  </si>
  <si>
    <t>61610475</t>
  </si>
  <si>
    <t>Ненашкинское</t>
  </si>
  <si>
    <t>61610487</t>
  </si>
  <si>
    <t>Оськинское</t>
  </si>
  <si>
    <t>61610472</t>
  </si>
  <si>
    <t>Спас-Клепиковское</t>
  </si>
  <si>
    <t>61610101</t>
  </si>
  <si>
    <t>Тумское</t>
  </si>
  <si>
    <t>61610154</t>
  </si>
  <si>
    <t>Тюковское</t>
  </si>
  <si>
    <t>61610484</t>
  </si>
  <si>
    <t>Уткинское</t>
  </si>
  <si>
    <t>61610421</t>
  </si>
  <si>
    <t>Кораблинский муниципальный район</t>
  </si>
  <si>
    <t>61612000</t>
  </si>
  <si>
    <t>Бобровинское</t>
  </si>
  <si>
    <t>61612408</t>
  </si>
  <si>
    <t>Кипчаковское</t>
  </si>
  <si>
    <t>61612424</t>
  </si>
  <si>
    <t>Ключанское</t>
  </si>
  <si>
    <t>61612428</t>
  </si>
  <si>
    <t>Ковалинское</t>
  </si>
  <si>
    <t>61612432</t>
  </si>
  <si>
    <t>Кораблинское</t>
  </si>
  <si>
    <t>61612101</t>
  </si>
  <si>
    <t>Молвинослободское</t>
  </si>
  <si>
    <t>61612456</t>
  </si>
  <si>
    <t>Незнановское</t>
  </si>
  <si>
    <t>61612448</t>
  </si>
  <si>
    <t>Пехлецкое</t>
  </si>
  <si>
    <t>61612460</t>
  </si>
  <si>
    <t>Пустотинское</t>
  </si>
  <si>
    <t>61612464</t>
  </si>
  <si>
    <t>Яблоневское</t>
  </si>
  <si>
    <t>61612484</t>
  </si>
  <si>
    <t>Милославский муниципальный район</t>
  </si>
  <si>
    <t>61615000</t>
  </si>
  <si>
    <t>Богородицкое</t>
  </si>
  <si>
    <t>61615408</t>
  </si>
  <si>
    <t>Большеподовечинское</t>
  </si>
  <si>
    <t>61615412</t>
  </si>
  <si>
    <t>Горняцкое</t>
  </si>
  <si>
    <t>61615422</t>
  </si>
  <si>
    <t>Кочуровское</t>
  </si>
  <si>
    <t>61615428</t>
  </si>
  <si>
    <t>Липяговское</t>
  </si>
  <si>
    <t>61615432</t>
  </si>
  <si>
    <t>Павловское</t>
  </si>
  <si>
    <t>61615456</t>
  </si>
  <si>
    <t>Центральное</t>
  </si>
  <si>
    <t>61615160</t>
  </si>
  <si>
    <t>Чернавское</t>
  </si>
  <si>
    <t>61615472</t>
  </si>
  <si>
    <t>городское поселение Милославское</t>
  </si>
  <si>
    <t>61615151</t>
  </si>
  <si>
    <t>сельское поселение Милославское</t>
  </si>
  <si>
    <t>61615444</t>
  </si>
  <si>
    <t>Михайловский муниципальный район</t>
  </si>
  <si>
    <t>61617000</t>
  </si>
  <si>
    <t>Виленское</t>
  </si>
  <si>
    <t>61617406</t>
  </si>
  <si>
    <t>Голдинское</t>
  </si>
  <si>
    <t>61617412</t>
  </si>
  <si>
    <t>Горностаевское</t>
  </si>
  <si>
    <t>61617415</t>
  </si>
  <si>
    <t>Грязновское</t>
  </si>
  <si>
    <t>61617418</t>
  </si>
  <si>
    <t>Жмуровское</t>
  </si>
  <si>
    <t>61617421</t>
  </si>
  <si>
    <t>Ильичевское</t>
  </si>
  <si>
    <t>61617476</t>
  </si>
  <si>
    <t>Каморинское</t>
  </si>
  <si>
    <t>61617433</t>
  </si>
  <si>
    <t>Красновское</t>
  </si>
  <si>
    <t>61617439</t>
  </si>
  <si>
    <t>Михайловское</t>
  </si>
  <si>
    <t>61617101</t>
  </si>
  <si>
    <t>Новопанское</t>
  </si>
  <si>
    <t>61617448</t>
  </si>
  <si>
    <t>Октябрьское</t>
  </si>
  <si>
    <t>61617154</t>
  </si>
  <si>
    <t>Печерниковское</t>
  </si>
  <si>
    <t>61617451</t>
  </si>
  <si>
    <t>Поярковское</t>
  </si>
  <si>
    <t>61617457</t>
  </si>
  <si>
    <t>Рачатниковское</t>
  </si>
  <si>
    <t>61617460</t>
  </si>
  <si>
    <t>Слободское</t>
  </si>
  <si>
    <t>61617467</t>
  </si>
  <si>
    <t>Стрелецко-Высельское</t>
  </si>
  <si>
    <t>61617470</t>
  </si>
  <si>
    <t>Трепольское</t>
  </si>
  <si>
    <t>61617473</t>
  </si>
  <si>
    <t>Чуриковское</t>
  </si>
  <si>
    <t>61617485</t>
  </si>
  <si>
    <t>Щетининское</t>
  </si>
  <si>
    <t>61617491</t>
  </si>
  <si>
    <t>Пителинский муниципальный район</t>
  </si>
  <si>
    <t>61623000</t>
  </si>
  <si>
    <t>Ермо-Николаевское</t>
  </si>
  <si>
    <t>61623420</t>
  </si>
  <si>
    <t>Нестеровское</t>
  </si>
  <si>
    <t>61623425</t>
  </si>
  <si>
    <t>Пеньковское</t>
  </si>
  <si>
    <t>61623435</t>
  </si>
  <si>
    <t>Пителинское</t>
  </si>
  <si>
    <t>61623151</t>
  </si>
  <si>
    <t>Потапьевское</t>
  </si>
  <si>
    <t>61623450</t>
  </si>
  <si>
    <t>Пронский муниципальный район</t>
  </si>
  <si>
    <t>61625000</t>
  </si>
  <si>
    <t>Малинищинское</t>
  </si>
  <si>
    <t>61625435</t>
  </si>
  <si>
    <t>Мамоновское</t>
  </si>
  <si>
    <t>61625440</t>
  </si>
  <si>
    <t>Новомичуринское</t>
  </si>
  <si>
    <t>61625114</t>
  </si>
  <si>
    <t>61625445</t>
  </si>
  <si>
    <t>Орловское</t>
  </si>
  <si>
    <t>61625450</t>
  </si>
  <si>
    <t>Погореловское</t>
  </si>
  <si>
    <t>61625455</t>
  </si>
  <si>
    <t>Пронское</t>
  </si>
  <si>
    <t>61625151</t>
  </si>
  <si>
    <t>Тырновское</t>
  </si>
  <si>
    <t>61625405</t>
  </si>
  <si>
    <t>Путятинский муниципальный район</t>
  </si>
  <si>
    <t>61626000</t>
  </si>
  <si>
    <t>Береговское</t>
  </si>
  <si>
    <t>61626406</t>
  </si>
  <si>
    <t>Большеекатериновское</t>
  </si>
  <si>
    <t>61626403</t>
  </si>
  <si>
    <t>Карабухинское</t>
  </si>
  <si>
    <t>61626424</t>
  </si>
  <si>
    <t>Песочинское</t>
  </si>
  <si>
    <t>61626432</t>
  </si>
  <si>
    <t>Путятинское</t>
  </si>
  <si>
    <t>61626436</t>
  </si>
  <si>
    <t>Строевское</t>
  </si>
  <si>
    <t>61626412</t>
  </si>
  <si>
    <t>Рыбновский муниципальный район</t>
  </si>
  <si>
    <t>61627000</t>
  </si>
  <si>
    <t>Алешинское</t>
  </si>
  <si>
    <t>61627404</t>
  </si>
  <si>
    <t>Баграмовское</t>
  </si>
  <si>
    <t>61627406</t>
  </si>
  <si>
    <t>Батуринское</t>
  </si>
  <si>
    <t>61627408</t>
  </si>
  <si>
    <t>Вакинское</t>
  </si>
  <si>
    <t>61627416</t>
  </si>
  <si>
    <t>Глебковское</t>
  </si>
  <si>
    <t>61627418</t>
  </si>
  <si>
    <t>Истобниковское</t>
  </si>
  <si>
    <t>61627424</t>
  </si>
  <si>
    <t>Кузьминское</t>
  </si>
  <si>
    <t>61627436</t>
  </si>
  <si>
    <t>Пионерское</t>
  </si>
  <si>
    <t>61627476</t>
  </si>
  <si>
    <t>Пощуповское</t>
  </si>
  <si>
    <t>61627456</t>
  </si>
  <si>
    <t>Рыбновское</t>
  </si>
  <si>
    <t>61627101</t>
  </si>
  <si>
    <t>Селецкое</t>
  </si>
  <si>
    <t>61627460</t>
  </si>
  <si>
    <t>Ходынинское</t>
  </si>
  <si>
    <t>61627472</t>
  </si>
  <si>
    <t>Чурилковское</t>
  </si>
  <si>
    <t>61627464</t>
  </si>
  <si>
    <t>Ряжский муниципальный район</t>
  </si>
  <si>
    <t>61630000</t>
  </si>
  <si>
    <t>61630405</t>
  </si>
  <si>
    <t>Дегтянское</t>
  </si>
  <si>
    <t>61630415</t>
  </si>
  <si>
    <t>Журавинское</t>
  </si>
  <si>
    <t>61630420</t>
  </si>
  <si>
    <t>Петровское</t>
  </si>
  <si>
    <t>61630450</t>
  </si>
  <si>
    <t>Поплевинское</t>
  </si>
  <si>
    <t>61630460</t>
  </si>
  <si>
    <t>Ряжское</t>
  </si>
  <si>
    <t>61630101</t>
  </si>
  <si>
    <t>Рязанский муниципальный район</t>
  </si>
  <si>
    <t>61634000</t>
  </si>
  <si>
    <t>Варсковское</t>
  </si>
  <si>
    <t>61634402</t>
  </si>
  <si>
    <t>Высоковское</t>
  </si>
  <si>
    <t>61634409</t>
  </si>
  <si>
    <t>Вышгородское</t>
  </si>
  <si>
    <t>61634412</t>
  </si>
  <si>
    <t>Вышетравинское</t>
  </si>
  <si>
    <t>61634415</t>
  </si>
  <si>
    <t>Дубровическое</t>
  </si>
  <si>
    <t>61634427</t>
  </si>
  <si>
    <t>Дядьковское</t>
  </si>
  <si>
    <t>61634430</t>
  </si>
  <si>
    <t>Екимовское</t>
  </si>
  <si>
    <t>61634433</t>
  </si>
  <si>
    <t>Заборьевское</t>
  </si>
  <si>
    <t>61634436</t>
  </si>
  <si>
    <t>Заокское</t>
  </si>
  <si>
    <t>61634439</t>
  </si>
  <si>
    <t>Искровское</t>
  </si>
  <si>
    <t>61634485</t>
  </si>
  <si>
    <t>61634451</t>
  </si>
  <si>
    <t>Листвянское</t>
  </si>
  <si>
    <t>61634457</t>
  </si>
  <si>
    <t>Льговское</t>
  </si>
  <si>
    <t>61634460</t>
  </si>
  <si>
    <t>Мурминское</t>
  </si>
  <si>
    <t>61634401</t>
  </si>
  <si>
    <t>Окское</t>
  </si>
  <si>
    <t>61634475</t>
  </si>
  <si>
    <t>Подвязьевское</t>
  </si>
  <si>
    <t>61634478</t>
  </si>
  <si>
    <t>Полянское</t>
  </si>
  <si>
    <t>61634483</t>
  </si>
  <si>
    <t>Ровновское</t>
  </si>
  <si>
    <t>61634490</t>
  </si>
  <si>
    <t>Семеновское</t>
  </si>
  <si>
    <t>61634495</t>
  </si>
  <si>
    <t>Турлатовское</t>
  </si>
  <si>
    <t>61634496</t>
  </si>
  <si>
    <t>Тюшевское</t>
  </si>
  <si>
    <t>61634498</t>
  </si>
  <si>
    <t>Сапожковский муниципальный район</t>
  </si>
  <si>
    <t>61637000</t>
  </si>
  <si>
    <t>Березниковское</t>
  </si>
  <si>
    <t>61637435</t>
  </si>
  <si>
    <t>Канинское</t>
  </si>
  <si>
    <t>61637410</t>
  </si>
  <si>
    <t>Михеевское</t>
  </si>
  <si>
    <t>61637405</t>
  </si>
  <si>
    <t>Морозово-Борковское</t>
  </si>
  <si>
    <t>61637430</t>
  </si>
  <si>
    <t>Сапожковское</t>
  </si>
  <si>
    <t>61637151</t>
  </si>
  <si>
    <t>Сараевский муниципальный район</t>
  </si>
  <si>
    <t>61640000</t>
  </si>
  <si>
    <t>61640403</t>
  </si>
  <si>
    <t>Борецкое</t>
  </si>
  <si>
    <t>61640412</t>
  </si>
  <si>
    <t>Бычковское</t>
  </si>
  <si>
    <t>61640415</t>
  </si>
  <si>
    <t>61640424</t>
  </si>
  <si>
    <t>Желобовское</t>
  </si>
  <si>
    <t>61640430</t>
  </si>
  <si>
    <t>Кривское</t>
  </si>
  <si>
    <t>61640436</t>
  </si>
  <si>
    <t>Можарское</t>
  </si>
  <si>
    <t>61640442</t>
  </si>
  <si>
    <t>Муравлянское</t>
  </si>
  <si>
    <t>61640448</t>
  </si>
  <si>
    <t>Напольновское</t>
  </si>
  <si>
    <t>61640451</t>
  </si>
  <si>
    <t>Новобокинское</t>
  </si>
  <si>
    <t>61640454</t>
  </si>
  <si>
    <t>Сараевское</t>
  </si>
  <si>
    <t>61640151</t>
  </si>
  <si>
    <t>Сысоевское</t>
  </si>
  <si>
    <t>61640469</t>
  </si>
  <si>
    <t>Телятниковское</t>
  </si>
  <si>
    <t>61640472</t>
  </si>
  <si>
    <t>Ягодновское</t>
  </si>
  <si>
    <t>61640481</t>
  </si>
  <si>
    <t>Сасовский муниципальный район</t>
  </si>
  <si>
    <t>61642000</t>
  </si>
  <si>
    <t>Агломазовское</t>
  </si>
  <si>
    <t>61642403</t>
  </si>
  <si>
    <t>61642406</t>
  </si>
  <si>
    <t>Батьковское</t>
  </si>
  <si>
    <t>61642415</t>
  </si>
  <si>
    <t>Берестянское</t>
  </si>
  <si>
    <t>61642408</t>
  </si>
  <si>
    <t>Гавриловское</t>
  </si>
  <si>
    <t>61642418</t>
  </si>
  <si>
    <t>Глядковское</t>
  </si>
  <si>
    <t>61642420</t>
  </si>
  <si>
    <t>Демушкинское</t>
  </si>
  <si>
    <t>61642466</t>
  </si>
  <si>
    <t>Каргашинское</t>
  </si>
  <si>
    <t>61642424</t>
  </si>
  <si>
    <t>Кустаревское</t>
  </si>
  <si>
    <t>61642433</t>
  </si>
  <si>
    <t>Малостуденецкое</t>
  </si>
  <si>
    <t>61642439</t>
  </si>
  <si>
    <t>Нижнемальцевское</t>
  </si>
  <si>
    <t>61642448</t>
  </si>
  <si>
    <t>Новоберезовское</t>
  </si>
  <si>
    <t>61642454</t>
  </si>
  <si>
    <t>Придорожное</t>
  </si>
  <si>
    <t>61642464</t>
  </si>
  <si>
    <t>Сотницынское</t>
  </si>
  <si>
    <t>61642470</t>
  </si>
  <si>
    <t>Трудолюбовское</t>
  </si>
  <si>
    <t>61642463</t>
  </si>
  <si>
    <t>Скопинский муниципальный район</t>
  </si>
  <si>
    <t>61644000</t>
  </si>
  <si>
    <t>Вослебовское</t>
  </si>
  <si>
    <t>61644412</t>
  </si>
  <si>
    <t>Горловское</t>
  </si>
  <si>
    <t>61644415</t>
  </si>
  <si>
    <t>Ильинское</t>
  </si>
  <si>
    <t>61644430</t>
  </si>
  <si>
    <t>Корневское</t>
  </si>
  <si>
    <t>61644445</t>
  </si>
  <si>
    <t>Павелецкое</t>
  </si>
  <si>
    <t>61644154</t>
  </si>
  <si>
    <t>Побединское</t>
  </si>
  <si>
    <t>61644157</t>
  </si>
  <si>
    <t>61644478</t>
  </si>
  <si>
    <t>Успенское</t>
  </si>
  <si>
    <t>61644488</t>
  </si>
  <si>
    <t>Шелемишевское</t>
  </si>
  <si>
    <t>61644496</t>
  </si>
  <si>
    <t>Спасский муниципальный район</t>
  </si>
  <si>
    <t>61646000</t>
  </si>
  <si>
    <t>Выжелесское</t>
  </si>
  <si>
    <t>61646409</t>
  </si>
  <si>
    <t>61646415</t>
  </si>
  <si>
    <t>Заречинское</t>
  </si>
  <si>
    <t>61646434</t>
  </si>
  <si>
    <t>Ижевское</t>
  </si>
  <si>
    <t>61646443</t>
  </si>
  <si>
    <t>Исадское</t>
  </si>
  <si>
    <t>61646446</t>
  </si>
  <si>
    <t>Кирицкое</t>
  </si>
  <si>
    <t>61646452</t>
  </si>
  <si>
    <t>Киструсское</t>
  </si>
  <si>
    <t>61646488</t>
  </si>
  <si>
    <t>Кутуковское</t>
  </si>
  <si>
    <t>61646455</t>
  </si>
  <si>
    <t>Лакашинское</t>
  </si>
  <si>
    <t>61646458</t>
  </si>
  <si>
    <t>Михальское</t>
  </si>
  <si>
    <t>61646461</t>
  </si>
  <si>
    <t>Панинское</t>
  </si>
  <si>
    <t>61646473</t>
  </si>
  <si>
    <t>Перкинское</t>
  </si>
  <si>
    <t>61646476</t>
  </si>
  <si>
    <t>Собчаковское</t>
  </si>
  <si>
    <t>61646485</t>
  </si>
  <si>
    <t>Спасск-Рязанское</t>
  </si>
  <si>
    <t>61646101</t>
  </si>
  <si>
    <t>Троицкое</t>
  </si>
  <si>
    <t>61646493</t>
  </si>
  <si>
    <t>Федотьевское</t>
  </si>
  <si>
    <t>61646498</t>
  </si>
  <si>
    <t>Старожиловский муниципальный район</t>
  </si>
  <si>
    <t>61648000</t>
  </si>
  <si>
    <t>Гребневское</t>
  </si>
  <si>
    <t>61648420</t>
  </si>
  <si>
    <t>Гулынское</t>
  </si>
  <si>
    <t>61648425</t>
  </si>
  <si>
    <t>Истьинское</t>
  </si>
  <si>
    <t>61648435</t>
  </si>
  <si>
    <t>61648438</t>
  </si>
  <si>
    <t>Мелекшинское</t>
  </si>
  <si>
    <t>61648440</t>
  </si>
  <si>
    <t>Старожиловское</t>
  </si>
  <si>
    <t>61648151</t>
  </si>
  <si>
    <t>Столпянское</t>
  </si>
  <si>
    <t>61648460</t>
  </si>
  <si>
    <t>Ухоловский муниципальный район</t>
  </si>
  <si>
    <t>61650000</t>
  </si>
  <si>
    <t>Калининское</t>
  </si>
  <si>
    <t>61650430</t>
  </si>
  <si>
    <t>Коноплинское</t>
  </si>
  <si>
    <t>61650440</t>
  </si>
  <si>
    <t>Ольховское</t>
  </si>
  <si>
    <t>61650450</t>
  </si>
  <si>
    <t>Смолеевское</t>
  </si>
  <si>
    <t>61650455</t>
  </si>
  <si>
    <t>Ухоловское</t>
  </si>
  <si>
    <t>61650151</t>
  </si>
  <si>
    <t>Чучковский муниципальный район</t>
  </si>
  <si>
    <t>61653000</t>
  </si>
  <si>
    <t>Аладьинское</t>
  </si>
  <si>
    <t>61653405</t>
  </si>
  <si>
    <t>Завидовское</t>
  </si>
  <si>
    <t>61653420</t>
  </si>
  <si>
    <t>Остро-Пластиковское</t>
  </si>
  <si>
    <t>61653435</t>
  </si>
  <si>
    <t>Пертовское</t>
  </si>
  <si>
    <t>61653440</t>
  </si>
  <si>
    <t>Ункосовское</t>
  </si>
  <si>
    <t>61653450</t>
  </si>
  <si>
    <t>Чучковское</t>
  </si>
  <si>
    <t>61653151</t>
  </si>
  <si>
    <t>Шацкий муниципальный район</t>
  </si>
  <si>
    <t>61656000</t>
  </si>
  <si>
    <t>Агишевское</t>
  </si>
  <si>
    <t>61656406</t>
  </si>
  <si>
    <t>Борковское</t>
  </si>
  <si>
    <t>61656415</t>
  </si>
  <si>
    <t>Желанновское</t>
  </si>
  <si>
    <t>61656418</t>
  </si>
  <si>
    <t>Каверинское</t>
  </si>
  <si>
    <t>61656421</t>
  </si>
  <si>
    <t>Казачинское</t>
  </si>
  <si>
    <t>61656427</t>
  </si>
  <si>
    <t>Кермисинское</t>
  </si>
  <si>
    <t>61656433</t>
  </si>
  <si>
    <t>Криволуцкое</t>
  </si>
  <si>
    <t>61656460</t>
  </si>
  <si>
    <t>Куплинское</t>
  </si>
  <si>
    <t>61656439</t>
  </si>
  <si>
    <t>Кучасьевское</t>
  </si>
  <si>
    <t>61656442</t>
  </si>
  <si>
    <t>Лесно-Конобеевское</t>
  </si>
  <si>
    <t>61656445</t>
  </si>
  <si>
    <t>Лесно-Полянское</t>
  </si>
  <si>
    <t>61656448</t>
  </si>
  <si>
    <t>Новосвеженское</t>
  </si>
  <si>
    <t>61656450</t>
  </si>
  <si>
    <t>Новочернеевское</t>
  </si>
  <si>
    <t>61656451</t>
  </si>
  <si>
    <t>61656454</t>
  </si>
  <si>
    <t>Печинское</t>
  </si>
  <si>
    <t>61656457</t>
  </si>
  <si>
    <t>Польно-Ялтуновское</t>
  </si>
  <si>
    <t>61656463</t>
  </si>
  <si>
    <t>Тарадеевское</t>
  </si>
  <si>
    <t>61656478</t>
  </si>
  <si>
    <t>Чернослободское</t>
  </si>
  <si>
    <t>61656484</t>
  </si>
  <si>
    <t>Шацкое</t>
  </si>
  <si>
    <t>61656101</t>
  </si>
  <si>
    <t>Ямбирнское</t>
  </si>
  <si>
    <t>61656493</t>
  </si>
  <si>
    <t>Шиловский муниципальный район</t>
  </si>
  <si>
    <t>61658000</t>
  </si>
  <si>
    <t>Аделинское</t>
  </si>
  <si>
    <t>61658403</t>
  </si>
  <si>
    <t>61658475</t>
  </si>
  <si>
    <t>Боровское</t>
  </si>
  <si>
    <t>61658415</t>
  </si>
  <si>
    <t>Ерахтурское</t>
  </si>
  <si>
    <t>61658424</t>
  </si>
  <si>
    <t>Желудевское</t>
  </si>
  <si>
    <t>61658427</t>
  </si>
  <si>
    <t>Задубровское</t>
  </si>
  <si>
    <t>61658430</t>
  </si>
  <si>
    <t>Занино-Починковское</t>
  </si>
  <si>
    <t>61658445</t>
  </si>
  <si>
    <t>Ибредское</t>
  </si>
  <si>
    <t>61658473</t>
  </si>
  <si>
    <t>Инякинское</t>
  </si>
  <si>
    <t>61658436</t>
  </si>
  <si>
    <t>Краснохолмское</t>
  </si>
  <si>
    <t>61658439</t>
  </si>
  <si>
    <t>Лесновское</t>
  </si>
  <si>
    <t>61658157</t>
  </si>
  <si>
    <t>Мосоловское</t>
  </si>
  <si>
    <t>61658448</t>
  </si>
  <si>
    <t>Санское</t>
  </si>
  <si>
    <t>61658472</t>
  </si>
  <si>
    <t>Тереховское</t>
  </si>
  <si>
    <t>61658478</t>
  </si>
  <si>
    <t>Тимошкинское</t>
  </si>
  <si>
    <t>61658481</t>
  </si>
  <si>
    <t>61658484</t>
  </si>
  <si>
    <t>Шиловское</t>
  </si>
  <si>
    <t>61658151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</si>
  <si>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</si>
  <si>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</si>
  <si>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</si>
  <si>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</si>
  <si>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</si>
  <si>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</si>
  <si>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</si>
  <si>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</si>
  <si>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</si>
  <si>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</si>
  <si>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</si>
  <si>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</si>
  <si>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</si>
  <si>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</si>
  <si>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</si>
  <si>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</si>
  <si>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</si>
  <si>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</si>
  <si>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</si>
  <si>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</si>
  <si>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</si>
  <si>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</si>
  <si>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</si>
  <si>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</si>
  <si>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</si>
  <si>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</si>
  <si>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</si>
  <si>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</si>
  <si>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</si>
  <si>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На сайте регулирующего органа</t>
  </si>
  <si>
    <t>a</t>
  </si>
  <si>
    <t>Промышленная ул. д.1 г.Новомичуринск,Рязанская область,391160</t>
  </si>
  <si>
    <t>Тимофеев Павел Вячеславович</t>
  </si>
  <si>
    <t>(49141)4-18-21</t>
  </si>
  <si>
    <t>Левушкина Елена Валентиновна</t>
  </si>
  <si>
    <t>(49141)4-22-26</t>
  </si>
  <si>
    <t>Яшунина Татьяна Николаевна</t>
  </si>
  <si>
    <t>ведущий экономист по планированию ПЭО</t>
  </si>
  <si>
    <t>8(49141)45-1-08</t>
  </si>
  <si>
    <t>Yashunina.Tatyana@rgr.ogk2.ru</t>
  </si>
  <si>
    <t>ы</t>
  </si>
  <si>
    <t>Утверждённые тарифы на утилизацию(захоронение) твёрдых бытовых отходов</t>
  </si>
  <si>
    <t>01.01.2018</t>
  </si>
  <si>
    <t>16.11.2017</t>
  </si>
  <si>
    <t>№214</t>
  </si>
  <si>
    <t>ГУ "Региональная энергетическая комиссия" Рязанской области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</si>
  <si>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</si>
  <si>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</si>
  <si>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</si>
  <si>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</si>
  <si>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</si>
  <si>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</si>
  <si>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</si>
  <si>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</si>
  <si>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</si>
  <si>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</si>
  <si>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</si>
  <si>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01.12.2020</t>
  </si>
  <si>
    <t>ПАО "ОГК-2"</t>
  </si>
  <si>
    <t>"Пронская газета"</t>
  </si>
  <si>
    <t>08.12.2017</t>
  </si>
  <si>
    <t>№49</t>
  </si>
  <si>
    <t>http://www.ogk2.ru/rus/si/infodisclosure/disclosureinstand/1140/Ryazanskaya/</t>
  </si>
  <si>
    <t>Официальном сайте ГУ РЭК :https://rek.ryazangov.ru/documents/normative_legal_acts/2017/?PAGEN_1=7</t>
  </si>
  <si>
    <t>12.12.2017</t>
  </si>
  <si>
    <t>с 01.01.2018 по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</si>
</sst>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0">
    <font>
      <sz val="12"/>
      <name val="Arial"/>
      <family val="2"/>
    </font>
    <font>
      <sz val="9"/>
      <name val="Tahoma"/>
      <family val="2"/>
    </font>
    <font>
      <sz val="10"/>
      <name val="Arial Cyr"/>
    </font>
    <font>
      <sz val="10"/>
      <name val="Helv"/>
    </font>
    <font>
      <sz val="10"/>
      <name val="MS Sans Serif"/>
      <family val="2"/>
    </font>
    <font>
      <sz val="8"/>
      <name val="Helv"/>
    </font>
    <font>
      <sz val="9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b/>
      <u/>
      <sz val="11"/>
      <color indexed="12"/>
      <name val="Arial"/>
      <family val="2"/>
    </font>
    <font>
      <sz val="9"/>
      <color indexed="8"/>
      <name val="Tahoma"/>
      <family val="2"/>
    </font>
    <font>
      <sz val="9"/>
      <color indexed="9"/>
      <name val="Tahoma"/>
      <family val="2"/>
    </font>
    <font>
      <sz val="8"/>
      <name val="Verdana"/>
      <family val="2"/>
    </font>
    <font>
      <sz val="10"/>
      <name val="Arial"/>
      <family val="2"/>
    </font>
    <font>
      <b/>
      <u/>
      <sz val="9"/>
      <color indexed="12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9"/>
      <color indexed="10"/>
      <name val="Tahoma"/>
      <family val="2"/>
    </font>
    <font>
      <sz val="9"/>
      <name val="Tahoma"/>
      <family val="2"/>
    </font>
    <font>
      <b/>
      <sz val="9"/>
      <color indexed="8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color indexed="12"/>
      <name val="Arial Cyr"/>
    </font>
    <font>
      <b/>
      <sz val="9"/>
      <color indexed="22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u/>
      <sz val="10"/>
      <color indexed="12"/>
      <name val="Tahoma"/>
      <family val="2"/>
    </font>
    <font>
      <sz val="8"/>
      <name val="Palatino"/>
      <family val="1"/>
    </font>
    <font>
      <u/>
      <sz val="10"/>
      <color indexed="36"/>
      <name val="Arial Cyr"/>
    </font>
    <font>
      <b/>
      <sz val="9"/>
      <color indexed="10"/>
      <name val="Tahoma"/>
      <family val="2"/>
    </font>
    <font>
      <b/>
      <u/>
      <sz val="11"/>
      <color indexed="12"/>
      <name val="Tahoma"/>
      <family val="2"/>
    </font>
    <font>
      <sz val="11"/>
      <color indexed="8"/>
      <name val="Tahoma"/>
      <family val="2"/>
    </font>
    <font>
      <sz val="18"/>
      <color indexed="9"/>
      <name val="Trebuchet MS"/>
      <family val="2"/>
    </font>
    <font>
      <sz val="11"/>
      <color indexed="8"/>
      <name val="Marlett"/>
      <charset val="2"/>
    </font>
    <font>
      <b/>
      <sz val="12"/>
      <color indexed="8"/>
      <name val="Tahoma"/>
      <family val="2"/>
    </font>
    <font>
      <sz val="16"/>
      <color indexed="8"/>
      <name val="Tahoma"/>
      <family val="2"/>
    </font>
    <font>
      <b/>
      <sz val="20"/>
      <color indexed="56"/>
      <name val="Trebuchet MS"/>
      <family val="2"/>
    </font>
    <font>
      <b/>
      <sz val="20"/>
      <color indexed="56"/>
      <name val="Arial"/>
      <family val="2"/>
    </font>
    <font>
      <sz val="20"/>
      <color indexed="56"/>
      <name val="Tahoma"/>
      <family val="2"/>
    </font>
    <font>
      <u/>
      <sz val="20"/>
      <color indexed="56"/>
      <name val="Tahoma"/>
      <family val="2"/>
    </font>
    <font>
      <b/>
      <sz val="9"/>
      <color indexed="56"/>
      <name val="Tahoma"/>
      <family val="2"/>
    </font>
    <font>
      <sz val="9"/>
      <color indexed="56"/>
      <name val="Tahoma"/>
      <family val="2"/>
    </font>
    <font>
      <sz val="9"/>
      <color indexed="48"/>
      <name val="Tahoma"/>
      <family val="2"/>
    </font>
    <font>
      <sz val="13"/>
      <color indexed="9"/>
      <name val="Tahoma"/>
      <family val="2"/>
    </font>
    <font>
      <sz val="13"/>
      <name val="Tahoma"/>
      <family val="2"/>
    </font>
    <font>
      <i/>
      <sz val="9"/>
      <name val="Tahoma"/>
      <family val="2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</font>
    <font>
      <b/>
      <u/>
      <sz val="11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9"/>
      <color indexed="9"/>
      <name val="Tahoma"/>
      <family val="2"/>
    </font>
    <font>
      <sz val="10"/>
      <color indexed="10"/>
      <name val="Tahoma"/>
      <family val="2"/>
    </font>
    <font>
      <sz val="10"/>
      <color indexed="9"/>
      <name val="Tahoma"/>
      <family val="2"/>
    </font>
    <font>
      <b/>
      <sz val="9"/>
      <color indexed="9"/>
      <name val="Tahoma"/>
      <family val="2"/>
    </font>
    <font>
      <sz val="9"/>
      <color indexed="9"/>
      <name val="Tahoma"/>
      <family val="2"/>
    </font>
    <font>
      <b/>
      <sz val="9"/>
      <color indexed="9"/>
      <name val="Tahoma"/>
      <family val="2"/>
    </font>
    <font>
      <sz val="11"/>
      <color indexed="9"/>
      <name val="Tahoma"/>
      <family val="2"/>
    </font>
    <font>
      <sz val="11"/>
      <color theme="1"/>
      <name val="Calibri"/>
      <family val="2"/>
      <scheme val="minor"/>
    </font>
    <font>
      <sz val="12"/>
      <name val="Marlett"/>
      <charset val="2"/>
    </font>
    <font>
      <b/>
      <sz val="10"/>
      <color indexed="8"/>
      <name val="Tahoma"/>
      <family val="2"/>
      <charset val="204"/>
    </font>
    <font>
      <b/>
      <sz val="9"/>
      <name val="Tahoma"/>
      <family val="2"/>
      <charset val="204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17"/>
      <color indexed="12"/>
      <name val="Wingdings"/>
      <charset val="2"/>
    </font>
  </fonts>
  <fills count="1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 style="medium">
        <color indexed="44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</borders>
  <cellStyleXfs count="50">
    <xf numFmtId="0" fontId="0" fillId="0" borderId="0"/>
    <xf numFmtId="0" fontId="3" fillId="0" borderId="0"/>
    <xf numFmtId="164" fontId="4" fillId="0" borderId="0"/>
    <xf numFmtId="0" fontId="29" fillId="0" borderId="0">
      <alignment vertical="center"/>
    </xf>
    <xf numFmtId="0" fontId="30" fillId="0" borderId="0">
      <alignment vertical="top"/>
      <protection locked="0"/>
    </xf>
    <xf numFmtId="0" fontId="24" fillId="0" borderId="0">
      <alignment vertical="top"/>
      <protection locked="0"/>
    </xf>
    <xf numFmtId="0" fontId="5" fillId="0" borderId="0"/>
    <xf numFmtId="0" fontId="29" fillId="0" borderId="0">
      <alignment vertical="center"/>
    </xf>
    <xf numFmtId="0" fontId="29" fillId="0" borderId="0">
      <alignment vertical="center"/>
    </xf>
    <xf numFmtId="0" fontId="17" fillId="2" borderId="1"/>
    <xf numFmtId="0" fontId="9" fillId="0" borderId="0">
      <alignment vertical="top"/>
      <protection locked="0"/>
    </xf>
    <xf numFmtId="0" fontId="9" fillId="0" borderId="0">
      <alignment vertical="top"/>
      <protection locked="0"/>
    </xf>
    <xf numFmtId="0" fontId="24" fillId="0" borderId="0">
      <alignment vertical="top"/>
      <protection locked="0"/>
    </xf>
    <xf numFmtId="0" fontId="24" fillId="0" borderId="0">
      <alignment vertical="top"/>
      <protection locked="0"/>
    </xf>
    <xf numFmtId="165" fontId="9" fillId="0" borderId="0">
      <alignment vertical="top"/>
      <protection locked="0"/>
    </xf>
    <xf numFmtId="49" fontId="6" fillId="0" borderId="0">
      <alignment vertical="top"/>
    </xf>
    <xf numFmtId="0" fontId="61" fillId="0" borderId="0"/>
    <xf numFmtId="0" fontId="16" fillId="0" borderId="0"/>
    <xf numFmtId="0" fontId="61" fillId="0" borderId="0"/>
    <xf numFmtId="0" fontId="61" fillId="0" borderId="0"/>
    <xf numFmtId="0" fontId="16" fillId="0" borderId="0"/>
    <xf numFmtId="49" fontId="6" fillId="0" borderId="0">
      <alignment vertical="top"/>
    </xf>
    <xf numFmtId="0" fontId="2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49" fontId="6" fillId="0" borderId="0">
      <alignment vertical="top"/>
    </xf>
    <xf numFmtId="0" fontId="16" fillId="0" borderId="0"/>
    <xf numFmtId="49" fontId="6" fillId="0" borderId="0">
      <alignment vertical="top"/>
    </xf>
    <xf numFmtId="0" fontId="13" fillId="0" borderId="0"/>
    <xf numFmtId="49" fontId="6" fillId="0" borderId="0">
      <alignment vertical="top"/>
    </xf>
    <xf numFmtId="0" fontId="2" fillId="0" borderId="0"/>
    <xf numFmtId="0" fontId="2" fillId="0" borderId="0"/>
    <xf numFmtId="49" fontId="6" fillId="0" borderId="0">
      <alignment vertical="top"/>
    </xf>
    <xf numFmtId="0" fontId="2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2" fillId="0" borderId="0"/>
    <xf numFmtId="0" fontId="12" fillId="0" borderId="0"/>
    <xf numFmtId="0" fontId="13" fillId="0" borderId="0"/>
    <xf numFmtId="0" fontId="7" fillId="0" borderId="0"/>
  </cellStyleXfs>
  <cellXfs count="608">
    <xf numFmtId="0" fontId="7" fillId="0" borderId="0" xfId="0" applyNumberFormat="1" applyFont="1" applyFill="1" applyBorder="1"/>
    <xf numFmtId="49" fontId="6" fillId="0" borderId="0" xfId="31" applyNumberFormat="1" applyFont="1" applyFill="1" applyBorder="1">
      <alignment vertical="top"/>
    </xf>
    <xf numFmtId="49" fontId="6" fillId="0" borderId="0" xfId="33" applyNumberFormat="1" applyFont="1" applyFill="1" applyBorder="1">
      <alignment vertical="top"/>
    </xf>
    <xf numFmtId="0" fontId="16" fillId="0" borderId="0" xfId="41" applyNumberFormat="1" applyFont="1" applyFill="1" applyBorder="1"/>
    <xf numFmtId="49" fontId="14" fillId="3" borderId="2" xfId="1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/>
    <xf numFmtId="49" fontId="10" fillId="4" borderId="3" xfId="32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32" applyNumberFormat="1" applyFont="1" applyFill="1" applyBorder="1" applyAlignment="1">
      <alignment horizontal="center" vertical="center" wrapText="1"/>
    </xf>
    <xf numFmtId="49" fontId="15" fillId="0" borderId="0" xfId="32" applyNumberFormat="1" applyFont="1" applyFill="1" applyBorder="1" applyAlignment="1">
      <alignment vertical="center" wrapText="1"/>
    </xf>
    <xf numFmtId="49" fontId="18" fillId="0" borderId="0" xfId="32" applyNumberFormat="1" applyFont="1" applyFill="1" applyBorder="1" applyAlignment="1">
      <alignment horizontal="center" vertical="center" wrapText="1"/>
    </xf>
    <xf numFmtId="49" fontId="18" fillId="0" borderId="0" xfId="32" applyNumberFormat="1" applyFont="1" applyFill="1" applyBorder="1" applyAlignment="1">
      <alignment vertical="center" wrapText="1"/>
    </xf>
    <xf numFmtId="49" fontId="19" fillId="0" borderId="0" xfId="32" applyNumberFormat="1" applyFont="1" applyFill="1" applyBorder="1" applyAlignment="1">
      <alignment vertical="center" wrapText="1"/>
    </xf>
    <xf numFmtId="49" fontId="18" fillId="0" borderId="0" xfId="32" applyNumberFormat="1" applyFont="1" applyFill="1" applyBorder="1" applyAlignment="1">
      <alignment horizontal="left" vertical="center" wrapText="1"/>
    </xf>
    <xf numFmtId="49" fontId="11" fillId="3" borderId="4" xfId="32" applyNumberFormat="1" applyFont="1" applyFill="1" applyBorder="1" applyAlignment="1">
      <alignment horizontal="center" vertical="center" wrapText="1"/>
    </xf>
    <xf numFmtId="49" fontId="15" fillId="3" borderId="5" xfId="32" applyNumberFormat="1" applyFont="1" applyFill="1" applyBorder="1" applyAlignment="1">
      <alignment vertical="center" wrapText="1"/>
    </xf>
    <xf numFmtId="49" fontId="15" fillId="3" borderId="6" xfId="32" applyNumberFormat="1" applyFont="1" applyFill="1" applyBorder="1" applyAlignment="1">
      <alignment vertical="center" wrapText="1"/>
    </xf>
    <xf numFmtId="49" fontId="11" fillId="3" borderId="2" xfId="32" applyNumberFormat="1" applyFont="1" applyFill="1" applyBorder="1" applyAlignment="1">
      <alignment horizontal="center" vertical="center" wrapText="1"/>
    </xf>
    <xf numFmtId="49" fontId="15" fillId="3" borderId="7" xfId="32" applyNumberFormat="1" applyFont="1" applyFill="1" applyBorder="1" applyAlignment="1">
      <alignment vertical="center" wrapText="1"/>
    </xf>
    <xf numFmtId="49" fontId="15" fillId="3" borderId="0" xfId="32" applyNumberFormat="1" applyFont="1" applyFill="1" applyBorder="1" applyAlignment="1">
      <alignment vertical="center" wrapText="1"/>
    </xf>
    <xf numFmtId="49" fontId="15" fillId="3" borderId="8" xfId="32" applyNumberFormat="1" applyFont="1" applyFill="1" applyBorder="1" applyAlignment="1">
      <alignment horizontal="center" vertical="center" wrapText="1"/>
    </xf>
    <xf numFmtId="49" fontId="15" fillId="3" borderId="9" xfId="32" applyNumberFormat="1" applyFont="1" applyFill="1" applyBorder="1" applyAlignment="1">
      <alignment vertical="center" wrapText="1"/>
    </xf>
    <xf numFmtId="49" fontId="10" fillId="3" borderId="9" xfId="32" applyNumberFormat="1" applyFont="1" applyFill="1" applyBorder="1" applyAlignment="1">
      <alignment vertical="center" wrapText="1"/>
    </xf>
    <xf numFmtId="49" fontId="10" fillId="0" borderId="0" xfId="32" applyNumberFormat="1" applyFont="1" applyFill="1" applyBorder="1" applyAlignment="1">
      <alignment vertical="center" wrapText="1"/>
    </xf>
    <xf numFmtId="49" fontId="10" fillId="0" borderId="9" xfId="32" applyNumberFormat="1" applyFont="1" applyFill="1" applyBorder="1" applyAlignment="1">
      <alignment horizontal="center" vertical="center" wrapText="1"/>
    </xf>
    <xf numFmtId="49" fontId="15" fillId="3" borderId="10" xfId="32" applyNumberFormat="1" applyFont="1" applyFill="1" applyBorder="1" applyAlignment="1">
      <alignment horizontal="center" vertical="center" wrapText="1"/>
    </xf>
    <xf numFmtId="49" fontId="15" fillId="3" borderId="11" xfId="32" applyNumberFormat="1" applyFont="1" applyFill="1" applyBorder="1" applyAlignment="1">
      <alignment vertical="center" wrapText="1"/>
    </xf>
    <xf numFmtId="49" fontId="10" fillId="0" borderId="9" xfId="32" applyNumberFormat="1" applyFont="1" applyFill="1" applyBorder="1" applyAlignment="1">
      <alignment vertical="center" wrapText="1"/>
    </xf>
    <xf numFmtId="49" fontId="10" fillId="0" borderId="11" xfId="32" applyNumberFormat="1" applyFont="1" applyFill="1" applyBorder="1" applyAlignment="1">
      <alignment vertical="center" wrapText="1"/>
    </xf>
    <xf numFmtId="49" fontId="15" fillId="0" borderId="0" xfId="32" applyNumberFormat="1" applyFont="1" applyFill="1" applyBorder="1" applyAlignment="1">
      <alignment vertical="center" wrapText="1"/>
    </xf>
    <xf numFmtId="49" fontId="15" fillId="3" borderId="12" xfId="32" applyNumberFormat="1" applyFont="1" applyFill="1" applyBorder="1" applyAlignment="1">
      <alignment horizontal="center" vertical="center" wrapText="1"/>
    </xf>
    <xf numFmtId="49" fontId="10" fillId="0" borderId="13" xfId="32" applyNumberFormat="1" applyFont="1" applyFill="1" applyBorder="1" applyAlignment="1">
      <alignment vertical="center" wrapText="1"/>
    </xf>
    <xf numFmtId="49" fontId="15" fillId="3" borderId="14" xfId="32" applyNumberFormat="1" applyFont="1" applyFill="1" applyBorder="1" applyAlignment="1">
      <alignment horizontal="center" vertical="center" wrapText="1"/>
    </xf>
    <xf numFmtId="49" fontId="20" fillId="0" borderId="15" xfId="32" applyNumberFormat="1" applyFont="1" applyFill="1" applyBorder="1" applyAlignment="1">
      <alignment horizontal="center" vertical="center" wrapText="1"/>
    </xf>
    <xf numFmtId="49" fontId="8" fillId="0" borderId="15" xfId="32" applyNumberFormat="1" applyFont="1" applyFill="1" applyBorder="1" applyAlignment="1">
      <alignment horizontal="center" vertical="center" wrapText="1"/>
    </xf>
    <xf numFmtId="49" fontId="10" fillId="0" borderId="8" xfId="32" applyNumberFormat="1" applyFont="1" applyFill="1" applyBorder="1" applyAlignment="1">
      <alignment vertical="center" wrapText="1"/>
    </xf>
    <xf numFmtId="49" fontId="15" fillId="3" borderId="9" xfId="32" applyNumberFormat="1" applyFont="1" applyFill="1" applyBorder="1" applyAlignment="1">
      <alignment horizontal="center" vertical="center" wrapText="1"/>
    </xf>
    <xf numFmtId="49" fontId="11" fillId="3" borderId="16" xfId="32" applyNumberFormat="1" applyFont="1" applyFill="1" applyBorder="1" applyAlignment="1">
      <alignment horizontal="center" vertical="center" wrapText="1"/>
    </xf>
    <xf numFmtId="49" fontId="15" fillId="3" borderId="17" xfId="32" applyNumberFormat="1" applyFont="1" applyFill="1" applyBorder="1" applyAlignment="1">
      <alignment vertical="center" wrapText="1"/>
    </xf>
    <xf numFmtId="49" fontId="15" fillId="3" borderId="18" xfId="32" applyNumberFormat="1" applyFont="1" applyFill="1" applyBorder="1" applyAlignment="1">
      <alignment vertical="center" wrapText="1"/>
    </xf>
    <xf numFmtId="0" fontId="8" fillId="5" borderId="9" xfId="48" applyNumberFormat="1" applyFont="1" applyFill="1" applyBorder="1" applyAlignment="1">
      <alignment horizontal="center" vertical="center"/>
    </xf>
    <xf numFmtId="49" fontId="6" fillId="4" borderId="9" xfId="32" applyNumberFormat="1" applyFont="1" applyFill="1" applyBorder="1" applyAlignment="1" applyProtection="1">
      <alignment horizontal="center" vertical="center" wrapText="1"/>
      <protection locked="0"/>
    </xf>
    <xf numFmtId="49" fontId="6" fillId="6" borderId="9" xfId="32" applyNumberFormat="1" applyFont="1" applyFill="1" applyBorder="1" applyAlignment="1" applyProtection="1">
      <alignment horizontal="center" vertical="center" wrapText="1"/>
      <protection locked="0"/>
    </xf>
    <xf numFmtId="49" fontId="6" fillId="4" borderId="9" xfId="32" applyNumberFormat="1" applyFont="1" applyFill="1" applyBorder="1" applyAlignment="1" applyProtection="1">
      <alignment vertical="center" wrapText="1"/>
      <protection locked="0"/>
    </xf>
    <xf numFmtId="0" fontId="11" fillId="0" borderId="0" xfId="0" applyNumberFormat="1" applyFont="1" applyFill="1" applyBorder="1"/>
    <xf numFmtId="49" fontId="1" fillId="0" borderId="0" xfId="0" applyNumberFormat="1" applyFont="1" applyFill="1" applyBorder="1"/>
    <xf numFmtId="49" fontId="11" fillId="0" borderId="0" xfId="0" applyNumberFormat="1" applyFont="1" applyFill="1" applyBorder="1"/>
    <xf numFmtId="0" fontId="11" fillId="0" borderId="0" xfId="23" applyNumberFormat="1" applyFont="1" applyFill="1" applyBorder="1"/>
    <xf numFmtId="49" fontId="11" fillId="0" borderId="0" xfId="23" applyNumberFormat="1" applyFont="1" applyFill="1" applyBorder="1"/>
    <xf numFmtId="0" fontId="11" fillId="7" borderId="0" xfId="0" applyNumberFormat="1" applyFont="1" applyFill="1" applyBorder="1" applyProtection="1">
      <protection locked="0"/>
    </xf>
    <xf numFmtId="49" fontId="11" fillId="7" borderId="0" xfId="0" applyNumberFormat="1" applyFont="1" applyFill="1" applyBorder="1" applyProtection="1">
      <protection locked="0"/>
    </xf>
    <xf numFmtId="0" fontId="11" fillId="0" borderId="0" xfId="34" applyNumberFormat="1" applyFont="1" applyFill="1" applyBorder="1" applyAlignment="1">
      <alignment vertical="center" wrapText="1"/>
    </xf>
    <xf numFmtId="0" fontId="11" fillId="0" borderId="0" xfId="34" applyNumberFormat="1" applyFont="1" applyFill="1" applyBorder="1" applyAlignment="1">
      <alignment horizontal="left" vertical="center" wrapText="1"/>
    </xf>
    <xf numFmtId="0" fontId="11" fillId="0" borderId="0" xfId="34" applyNumberFormat="1" applyFont="1" applyFill="1" applyBorder="1" applyAlignment="1">
      <alignment vertical="center" wrapText="1"/>
    </xf>
    <xf numFmtId="0" fontId="11" fillId="0" borderId="0" xfId="34" applyNumberFormat="1" applyFont="1" applyFill="1" applyBorder="1" applyAlignment="1">
      <alignment horizontal="center" vertical="center" wrapText="1"/>
    </xf>
    <xf numFmtId="0" fontId="6" fillId="0" borderId="0" xfId="34" applyNumberFormat="1" applyFont="1" applyFill="1" applyBorder="1" applyAlignment="1">
      <alignment vertical="center" wrapText="1"/>
    </xf>
    <xf numFmtId="14" fontId="11" fillId="0" borderId="0" xfId="46" applyNumberFormat="1" applyFont="1" applyFill="1" applyBorder="1" applyAlignment="1">
      <alignment horizontal="center" vertical="center" wrapText="1"/>
    </xf>
    <xf numFmtId="0" fontId="11" fillId="3" borderId="0" xfId="46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/>
    <xf numFmtId="49" fontId="15" fillId="0" borderId="0" xfId="0" applyNumberFormat="1" applyFont="1" applyFill="1" applyBorder="1" applyAlignment="1">
      <alignment vertical="center"/>
    </xf>
    <xf numFmtId="49" fontId="1" fillId="5" borderId="9" xfId="0" applyNumberFormat="1" applyFont="1" applyFill="1" applyBorder="1" applyAlignment="1">
      <alignment horizontal="center" vertical="top"/>
    </xf>
    <xf numFmtId="49" fontId="6" fillId="7" borderId="0" xfId="0" applyNumberFormat="1" applyFont="1" applyFill="1" applyBorder="1" applyAlignment="1" applyProtection="1">
      <alignment vertical="center"/>
      <protection locked="0"/>
    </xf>
    <xf numFmtId="49" fontId="6" fillId="7" borderId="0" xfId="0" applyNumberFormat="1" applyFont="1" applyFill="1" applyBorder="1" applyProtection="1">
      <protection locked="0"/>
    </xf>
    <xf numFmtId="49" fontId="6" fillId="7" borderId="0" xfId="0" applyNumberFormat="1" applyFont="1" applyFill="1" applyBorder="1"/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6" fillId="8" borderId="0" xfId="34" applyNumberFormat="1" applyFont="1" applyFill="1" applyBorder="1" applyAlignment="1">
      <alignment vertical="center" wrapText="1"/>
    </xf>
    <xf numFmtId="0" fontId="6" fillId="3" borderId="0" xfId="34" applyNumberFormat="1" applyFont="1" applyFill="1" applyBorder="1" applyAlignment="1">
      <alignment vertical="center" wrapText="1"/>
    </xf>
    <xf numFmtId="0" fontId="6" fillId="0" borderId="0" xfId="34" applyNumberFormat="1" applyFont="1" applyFill="1" applyBorder="1" applyAlignment="1">
      <alignment vertical="center" wrapText="1"/>
    </xf>
    <xf numFmtId="0" fontId="6" fillId="3" borderId="0" xfId="39" applyNumberFormat="1" applyFont="1" applyFill="1" applyBorder="1" applyAlignment="1">
      <alignment vertical="center" wrapText="1"/>
    </xf>
    <xf numFmtId="0" fontId="6" fillId="3" borderId="0" xfId="39" applyNumberFormat="1" applyFont="1" applyFill="1" applyBorder="1" applyAlignment="1">
      <alignment horizontal="center" vertical="center" wrapText="1"/>
    </xf>
    <xf numFmtId="0" fontId="6" fillId="3" borderId="0" xfId="46" applyNumberFormat="1" applyFont="1" applyFill="1" applyBorder="1" applyAlignment="1">
      <alignment horizontal="center" vertical="center" wrapText="1"/>
    </xf>
    <xf numFmtId="0" fontId="6" fillId="0" borderId="0" xfId="34" applyNumberFormat="1" applyFont="1" applyFill="1" applyBorder="1" applyAlignment="1">
      <alignment vertical="center" wrapText="1"/>
    </xf>
    <xf numFmtId="49" fontId="11" fillId="0" borderId="0" xfId="46" applyNumberFormat="1" applyFont="1" applyFill="1" applyBorder="1" applyAlignment="1">
      <alignment horizontal="center" vertical="center" wrapText="1"/>
    </xf>
    <xf numFmtId="49" fontId="11" fillId="0" borderId="0" xfId="46" applyNumberFormat="1" applyFont="1" applyFill="1" applyBorder="1" applyAlignment="1">
      <alignment horizontal="center" vertical="center"/>
    </xf>
    <xf numFmtId="0" fontId="22" fillId="3" borderId="0" xfId="39" applyNumberFormat="1" applyFont="1" applyFill="1" applyBorder="1" applyAlignment="1">
      <alignment vertical="center" wrapText="1"/>
    </xf>
    <xf numFmtId="0" fontId="6" fillId="0" borderId="0" xfId="34" applyNumberFormat="1" applyFont="1" applyFill="1" applyBorder="1" applyAlignment="1">
      <alignment horizontal="center" vertical="center" wrapText="1"/>
    </xf>
    <xf numFmtId="0" fontId="1" fillId="0" borderId="0" xfId="39" applyNumberFormat="1" applyFont="1" applyFill="1" applyBorder="1" applyAlignment="1">
      <alignment horizontal="center" vertical="center"/>
    </xf>
    <xf numFmtId="49" fontId="6" fillId="7" borderId="0" xfId="0" applyNumberFormat="1" applyFont="1" applyFill="1" applyBorder="1" applyAlignment="1" applyProtection="1">
      <alignment horizontal="center" vertical="top"/>
      <protection locked="0"/>
    </xf>
    <xf numFmtId="49" fontId="6" fillId="0" borderId="0" xfId="0" applyNumberFormat="1" applyFont="1" applyFill="1" applyBorder="1" applyAlignment="1">
      <alignment horizontal="center" vertical="top"/>
    </xf>
    <xf numFmtId="49" fontId="11" fillId="0" borderId="0" xfId="33" applyNumberFormat="1" applyFont="1" applyFill="1" applyBorder="1" applyAlignment="1">
      <alignment horizontal="center" vertical="center" wrapText="1"/>
    </xf>
    <xf numFmtId="49" fontId="6" fillId="0" borderId="0" xfId="33" applyNumberFormat="1" applyFont="1" applyFill="1" applyBorder="1" applyAlignment="1">
      <alignment vertical="center" wrapText="1"/>
    </xf>
    <xf numFmtId="49" fontId="6" fillId="0" borderId="0" xfId="33" applyNumberFormat="1" applyFont="1" applyFill="1" applyBorder="1" applyAlignment="1">
      <alignment horizontal="left" vertical="center" wrapText="1"/>
    </xf>
    <xf numFmtId="49" fontId="11" fillId="0" borderId="0" xfId="33" applyNumberFormat="1" applyFont="1" applyFill="1" applyBorder="1" applyAlignment="1">
      <alignment vertical="center"/>
    </xf>
    <xf numFmtId="0" fontId="6" fillId="0" borderId="0" xfId="26" applyNumberFormat="1" applyFont="1" applyFill="1" applyBorder="1" applyAlignment="1">
      <alignment vertical="center" wrapText="1"/>
    </xf>
    <xf numFmtId="0" fontId="6" fillId="0" borderId="0" xfId="26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/>
    </xf>
    <xf numFmtId="0" fontId="8" fillId="5" borderId="9" xfId="39" applyNumberFormat="1" applyFont="1" applyFill="1" applyBorder="1" applyAlignment="1">
      <alignment horizontal="center" vertical="center"/>
    </xf>
    <xf numFmtId="0" fontId="8" fillId="5" borderId="9" xfId="39" applyNumberFormat="1" applyFont="1" applyFill="1" applyBorder="1" applyAlignment="1">
      <alignment horizontal="center" vertical="center" wrapText="1"/>
    </xf>
    <xf numFmtId="49" fontId="1" fillId="7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/>
    <xf numFmtId="0" fontId="10" fillId="0" borderId="0" xfId="18" applyNumberFormat="1" applyFont="1" applyFill="1" applyBorder="1"/>
    <xf numFmtId="0" fontId="25" fillId="3" borderId="0" xfId="29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0" fontId="6" fillId="0" borderId="0" xfId="29" applyNumberFormat="1" applyFont="1" applyFill="1" applyBorder="1" applyAlignment="1">
      <alignment horizontal="right" vertical="center" wrapText="1"/>
    </xf>
    <xf numFmtId="0" fontId="6" fillId="0" borderId="0" xfId="29" applyNumberFormat="1" applyFont="1" applyFill="1" applyBorder="1" applyAlignment="1">
      <alignment vertical="center"/>
    </xf>
    <xf numFmtId="0" fontId="6" fillId="0" borderId="0" xfId="29" applyNumberFormat="1" applyFont="1" applyFill="1" applyBorder="1" applyAlignment="1">
      <alignment vertical="center" wrapText="1"/>
    </xf>
    <xf numFmtId="0" fontId="1" fillId="0" borderId="0" xfId="39" applyNumberFormat="1" applyFont="1" applyFill="1" applyBorder="1" applyAlignment="1">
      <alignment vertical="center" wrapText="1"/>
    </xf>
    <xf numFmtId="14" fontId="6" fillId="3" borderId="0" xfId="46" applyNumberFormat="1" applyFont="1" applyFill="1" applyBorder="1" applyAlignment="1">
      <alignment horizontal="center" vertical="center" wrapText="1"/>
    </xf>
    <xf numFmtId="0" fontId="11" fillId="0" borderId="0" xfId="34" applyNumberFormat="1" applyFont="1" applyFill="1" applyBorder="1" applyAlignment="1">
      <alignment vertical="center" wrapText="1"/>
    </xf>
    <xf numFmtId="0" fontId="18" fillId="0" borderId="0" xfId="34" applyNumberFormat="1" applyFont="1" applyFill="1" applyBorder="1" applyAlignment="1">
      <alignment vertical="center" wrapText="1"/>
    </xf>
    <xf numFmtId="0" fontId="1" fillId="0" borderId="0" xfId="39" applyNumberFormat="1" applyFont="1" applyFill="1" applyBorder="1" applyAlignment="1">
      <alignment vertical="center"/>
    </xf>
    <xf numFmtId="0" fontId="15" fillId="0" borderId="0" xfId="39" applyNumberFormat="1" applyFont="1" applyFill="1" applyBorder="1" applyAlignment="1">
      <alignment vertical="center"/>
    </xf>
    <xf numFmtId="49" fontId="6" fillId="0" borderId="0" xfId="39" applyNumberFormat="1" applyFont="1" applyFill="1" applyBorder="1" applyAlignment="1">
      <alignment vertical="center"/>
    </xf>
    <xf numFmtId="0" fontId="15" fillId="0" borderId="0" xfId="39" applyNumberFormat="1" applyFont="1" applyFill="1" applyBorder="1" applyAlignment="1">
      <alignment horizontal="center" vertical="center"/>
    </xf>
    <xf numFmtId="0" fontId="22" fillId="0" borderId="0" xfId="23" applyNumberFormat="1" applyFont="1" applyFill="1" applyBorder="1" applyAlignment="1">
      <alignment vertical="center"/>
    </xf>
    <xf numFmtId="0" fontId="15" fillId="0" borderId="0" xfId="48" applyNumberFormat="1" applyFont="1" applyFill="1" applyBorder="1" applyAlignment="1">
      <alignment horizontal="right" vertical="center"/>
    </xf>
    <xf numFmtId="0" fontId="15" fillId="0" borderId="0" xfId="23" applyNumberFormat="1" applyFont="1" applyFill="1" applyBorder="1" applyAlignment="1">
      <alignment vertical="center"/>
    </xf>
    <xf numFmtId="49" fontId="15" fillId="0" borderId="0" xfId="39" applyNumberFormat="1" applyFont="1" applyFill="1" applyBorder="1" applyAlignment="1">
      <alignment vertical="center"/>
    </xf>
    <xf numFmtId="0" fontId="6" fillId="0" borderId="0" xfId="44" applyNumberFormat="1" applyFont="1" applyFill="1" applyBorder="1" applyAlignment="1">
      <alignment vertical="center" wrapText="1"/>
    </xf>
    <xf numFmtId="0" fontId="6" fillId="0" borderId="0" xfId="37" applyNumberFormat="1" applyFont="1" applyFill="1" applyBorder="1" applyAlignment="1">
      <alignment vertical="center" wrapText="1"/>
    </xf>
    <xf numFmtId="0" fontId="16" fillId="0" borderId="0" xfId="38" applyNumberFormat="1" applyFont="1" applyFill="1" applyBorder="1" applyAlignment="1">
      <alignment vertical="center" wrapText="1"/>
    </xf>
    <xf numFmtId="0" fontId="16" fillId="0" borderId="0" xfId="38" applyNumberFormat="1" applyFont="1" applyFill="1" applyBorder="1" applyAlignment="1">
      <alignment vertical="center" wrapText="1"/>
    </xf>
    <xf numFmtId="0" fontId="6" fillId="0" borderId="0" xfId="39" applyNumberFormat="1" applyFont="1" applyFill="1" applyBorder="1" applyAlignment="1">
      <alignment vertical="center"/>
    </xf>
    <xf numFmtId="0" fontId="15" fillId="0" borderId="0" xfId="48" applyNumberFormat="1" applyFont="1" applyFill="1" applyBorder="1" applyAlignment="1">
      <alignment vertical="center"/>
    </xf>
    <xf numFmtId="0" fontId="1" fillId="0" borderId="0" xfId="48" applyNumberFormat="1" applyFont="1" applyFill="1" applyBorder="1" applyAlignment="1">
      <alignment vertical="center"/>
    </xf>
    <xf numFmtId="49" fontId="11" fillId="9" borderId="0" xfId="0" applyNumberFormat="1" applyFont="1" applyFill="1" applyBorder="1" applyAlignment="1">
      <alignment horizontal="center" vertical="center"/>
    </xf>
    <xf numFmtId="0" fontId="1" fillId="10" borderId="0" xfId="0" applyNumberFormat="1" applyFont="1" applyFill="1" applyBorder="1" applyAlignment="1">
      <alignment horizontal="right" vertical="center"/>
    </xf>
    <xf numFmtId="49" fontId="6" fillId="0" borderId="0" xfId="33" applyNumberFormat="1" applyFont="1" applyFill="1" applyBorder="1" applyAlignment="1">
      <alignment vertical="center"/>
    </xf>
    <xf numFmtId="0" fontId="33" fillId="0" borderId="0" xfId="17" applyNumberFormat="1" applyFont="1" applyFill="1" applyBorder="1" applyAlignment="1">
      <alignment wrapText="1"/>
    </xf>
    <xf numFmtId="0" fontId="33" fillId="0" borderId="0" xfId="17" applyNumberFormat="1" applyFont="1" applyFill="1" applyBorder="1" applyAlignment="1">
      <alignment vertical="center" wrapText="1"/>
    </xf>
    <xf numFmtId="0" fontId="33" fillId="0" borderId="0" xfId="17" applyNumberFormat="1" applyFont="1" applyFill="1" applyBorder="1" applyAlignment="1">
      <alignment vertical="center" wrapText="1"/>
    </xf>
    <xf numFmtId="0" fontId="33" fillId="0" borderId="0" xfId="17" applyNumberFormat="1" applyFont="1" applyFill="1" applyBorder="1" applyAlignment="1">
      <alignment wrapText="1"/>
    </xf>
    <xf numFmtId="0" fontId="33" fillId="0" borderId="19" xfId="17" applyNumberFormat="1" applyFont="1" applyFill="1" applyBorder="1" applyAlignment="1">
      <alignment vertical="center" wrapText="1"/>
    </xf>
    <xf numFmtId="0" fontId="33" fillId="0" borderId="20" xfId="17" applyNumberFormat="1" applyFont="1" applyFill="1" applyBorder="1" applyAlignment="1">
      <alignment wrapText="1"/>
    </xf>
    <xf numFmtId="0" fontId="33" fillId="0" borderId="0" xfId="17" applyNumberFormat="1" applyFont="1" applyFill="1" applyBorder="1" applyAlignment="1">
      <alignment wrapText="1"/>
    </xf>
    <xf numFmtId="0" fontId="35" fillId="0" borderId="21" xfId="17" applyNumberFormat="1" applyFont="1" applyFill="1" applyBorder="1" applyAlignment="1">
      <alignment vertical="center" wrapText="1"/>
    </xf>
    <xf numFmtId="0" fontId="6" fillId="0" borderId="0" xfId="17" applyNumberFormat="1" applyFont="1" applyFill="1" applyBorder="1" applyAlignment="1">
      <alignment horizontal="left" vertical="center" wrapText="1"/>
    </xf>
    <xf numFmtId="0" fontId="22" fillId="0" borderId="0" xfId="43" applyNumberFormat="1" applyFont="1" applyFill="1" applyBorder="1" applyAlignment="1">
      <alignment horizontal="right" vertical="center" indent="1"/>
    </xf>
    <xf numFmtId="0" fontId="22" fillId="0" borderId="0" xfId="43" applyNumberFormat="1" applyFont="1" applyFill="1" applyBorder="1" applyAlignment="1">
      <alignment vertical="center" wrapText="1"/>
    </xf>
    <xf numFmtId="0" fontId="33" fillId="0" borderId="22" xfId="17" applyNumberFormat="1" applyFont="1" applyFill="1" applyBorder="1" applyAlignment="1">
      <alignment wrapText="1"/>
    </xf>
    <xf numFmtId="0" fontId="14" fillId="0" borderId="0" xfId="10" applyNumberFormat="1" applyFont="1" applyFill="1" applyBorder="1" applyAlignment="1" applyProtection="1">
      <alignment horizontal="left" vertical="center" wrapText="1"/>
    </xf>
    <xf numFmtId="0" fontId="6" fillId="0" borderId="0" xfId="36" applyNumberFormat="1" applyFont="1" applyFill="1" applyBorder="1" applyAlignment="1">
      <alignment horizontal="left" vertical="center" wrapText="1"/>
    </xf>
    <xf numFmtId="0" fontId="33" fillId="0" borderId="21" xfId="17" applyNumberFormat="1" applyFont="1" applyFill="1" applyBorder="1" applyAlignment="1">
      <alignment vertical="center" wrapText="1"/>
    </xf>
    <xf numFmtId="0" fontId="33" fillId="0" borderId="0" xfId="17" applyNumberFormat="1" applyFont="1" applyFill="1" applyBorder="1" applyAlignment="1">
      <alignment wrapText="1"/>
    </xf>
    <xf numFmtId="0" fontId="33" fillId="0" borderId="0" xfId="17" applyNumberFormat="1" applyFont="1" applyFill="1" applyBorder="1" applyAlignment="1">
      <alignment wrapText="1"/>
    </xf>
    <xf numFmtId="0" fontId="35" fillId="0" borderId="21" xfId="17" applyNumberFormat="1" applyFont="1" applyFill="1" applyBorder="1" applyAlignment="1">
      <alignment vertical="center" wrapText="1"/>
    </xf>
    <xf numFmtId="0" fontId="6" fillId="0" borderId="0" xfId="15" applyNumberFormat="1" applyFont="1" applyFill="1" applyBorder="1" applyAlignment="1">
      <alignment horizontal="left" vertical="center" wrapText="1"/>
    </xf>
    <xf numFmtId="0" fontId="22" fillId="0" borderId="0" xfId="43" applyNumberFormat="1" applyFont="1" applyFill="1" applyBorder="1" applyAlignment="1">
      <alignment vertical="top" wrapText="1"/>
    </xf>
    <xf numFmtId="0" fontId="22" fillId="0" borderId="0" xfId="43" applyNumberFormat="1" applyFont="1" applyFill="1" applyBorder="1" applyAlignment="1">
      <alignment horizontal="right" vertical="top" indent="1"/>
    </xf>
    <xf numFmtId="49" fontId="33" fillId="0" borderId="0" xfId="21" applyNumberFormat="1" applyFont="1" applyFill="1" applyBorder="1" applyAlignment="1">
      <alignment wrapText="1"/>
    </xf>
    <xf numFmtId="49" fontId="33" fillId="0" borderId="0" xfId="21" applyNumberFormat="1" applyFont="1" applyFill="1" applyBorder="1" applyAlignment="1">
      <alignment wrapText="1"/>
    </xf>
    <xf numFmtId="49" fontId="35" fillId="0" borderId="21" xfId="21" applyNumberFormat="1" applyFont="1" applyFill="1" applyBorder="1" applyAlignment="1">
      <alignment vertical="center" wrapText="1"/>
    </xf>
    <xf numFmtId="49" fontId="33" fillId="0" borderId="22" xfId="21" applyNumberFormat="1" applyFont="1" applyFill="1" applyBorder="1" applyAlignment="1">
      <alignment wrapText="1"/>
    </xf>
    <xf numFmtId="49" fontId="33" fillId="0" borderId="0" xfId="16" applyNumberFormat="1" applyFont="1" applyFill="1" applyBorder="1" applyAlignment="1">
      <alignment wrapText="1"/>
    </xf>
    <xf numFmtId="49" fontId="33" fillId="0" borderId="0" xfId="16" applyNumberFormat="1" applyFont="1" applyFill="1" applyBorder="1" applyAlignment="1">
      <alignment wrapText="1"/>
    </xf>
    <xf numFmtId="49" fontId="35" fillId="0" borderId="21" xfId="16" applyNumberFormat="1" applyFont="1" applyFill="1" applyBorder="1" applyAlignment="1">
      <alignment vertical="center" wrapText="1"/>
    </xf>
    <xf numFmtId="49" fontId="33" fillId="0" borderId="22" xfId="16" applyNumberFormat="1" applyFont="1" applyFill="1" applyBorder="1" applyAlignment="1">
      <alignment wrapText="1"/>
    </xf>
    <xf numFmtId="49" fontId="26" fillId="3" borderId="0" xfId="21" applyNumberFormat="1" applyFont="1" applyFill="1" applyBorder="1" applyAlignment="1">
      <alignment horizontal="left" vertical="center" wrapText="1"/>
    </xf>
    <xf numFmtId="49" fontId="26" fillId="3" borderId="0" xfId="21" applyNumberFormat="1" applyFont="1" applyFill="1" applyBorder="1" applyAlignment="1">
      <alignment horizontal="left" vertical="center" wrapText="1" indent="1"/>
    </xf>
    <xf numFmtId="49" fontId="26" fillId="11" borderId="23" xfId="21" applyNumberFormat="1" applyFont="1" applyFill="1" applyBorder="1" applyAlignment="1">
      <alignment horizontal="center" vertical="center" wrapText="1"/>
    </xf>
    <xf numFmtId="49" fontId="26" fillId="5" borderId="23" xfId="21" applyNumberFormat="1" applyFont="1" applyFill="1" applyBorder="1" applyAlignment="1">
      <alignment horizontal="center" vertical="center" wrapText="1"/>
    </xf>
    <xf numFmtId="49" fontId="26" fillId="4" borderId="24" xfId="21" applyNumberFormat="1" applyFont="1" applyFill="1" applyBorder="1" applyAlignment="1">
      <alignment horizontal="center" vertical="center" wrapText="1"/>
    </xf>
    <xf numFmtId="49" fontId="26" fillId="6" borderId="25" xfId="21" applyNumberFormat="1" applyFont="1" applyFill="1" applyBorder="1" applyAlignment="1">
      <alignment horizontal="center" vertical="center" wrapText="1"/>
    </xf>
    <xf numFmtId="49" fontId="37" fillId="0" borderId="0" xfId="21" applyNumberFormat="1" applyFont="1" applyFill="1" applyBorder="1" applyAlignment="1">
      <alignment horizontal="left" vertical="center" wrapText="1"/>
    </xf>
    <xf numFmtId="0" fontId="38" fillId="0" borderId="0" xfId="17" applyNumberFormat="1" applyFont="1" applyFill="1" applyBorder="1" applyAlignment="1">
      <alignment wrapText="1"/>
    </xf>
    <xf numFmtId="0" fontId="35" fillId="0" borderId="26" xfId="17" applyNumberFormat="1" applyFont="1" applyFill="1" applyBorder="1" applyAlignment="1">
      <alignment vertical="center" wrapText="1"/>
    </xf>
    <xf numFmtId="0" fontId="33" fillId="0" borderId="27" xfId="17" applyNumberFormat="1" applyFont="1" applyFill="1" applyBorder="1" applyAlignment="1">
      <alignment wrapText="1"/>
    </xf>
    <xf numFmtId="49" fontId="6" fillId="0" borderId="0" xfId="21" applyNumberFormat="1" applyFont="1" applyFill="1" applyBorder="1" applyAlignment="1">
      <alignment vertical="top" wrapText="1"/>
    </xf>
    <xf numFmtId="0" fontId="39" fillId="0" borderId="0" xfId="17" applyNumberFormat="1" applyFont="1" applyFill="1" applyBorder="1" applyAlignment="1">
      <alignment wrapText="1"/>
    </xf>
    <xf numFmtId="49" fontId="6" fillId="0" borderId="0" xfId="21" applyNumberFormat="1" applyFont="1" applyFill="1" applyBorder="1" applyAlignment="1">
      <alignment vertical="top" wrapText="1"/>
    </xf>
    <xf numFmtId="49" fontId="6" fillId="0" borderId="0" xfId="21" applyNumberFormat="1" applyFont="1" applyFill="1" applyBorder="1" applyAlignment="1">
      <alignment vertical="center" wrapText="1"/>
    </xf>
    <xf numFmtId="0" fontId="40" fillId="0" borderId="0" xfId="17" applyNumberFormat="1" applyFont="1" applyFill="1" applyBorder="1" applyAlignment="1">
      <alignment wrapText="1"/>
    </xf>
    <xf numFmtId="0" fontId="34" fillId="0" borderId="0" xfId="17" applyNumberFormat="1" applyFont="1" applyFill="1" applyBorder="1" applyAlignment="1">
      <alignment wrapText="1"/>
    </xf>
    <xf numFmtId="0" fontId="34" fillId="0" borderId="0" xfId="17" applyNumberFormat="1" applyFont="1" applyFill="1" applyBorder="1" applyAlignment="1">
      <alignment vertical="center" wrapText="1"/>
    </xf>
    <xf numFmtId="0" fontId="34" fillId="0" borderId="0" xfId="17" applyNumberFormat="1" applyFont="1" applyFill="1" applyBorder="1" applyAlignment="1">
      <alignment horizontal="left" vertical="center" wrapText="1"/>
    </xf>
    <xf numFmtId="0" fontId="40" fillId="0" borderId="0" xfId="17" applyNumberFormat="1" applyFont="1" applyFill="1" applyBorder="1" applyAlignment="1">
      <alignment wrapText="1"/>
    </xf>
    <xf numFmtId="0" fontId="41" fillId="0" borderId="0" xfId="17" applyNumberFormat="1" applyFont="1" applyFill="1" applyBorder="1" applyAlignment="1">
      <alignment wrapText="1"/>
    </xf>
    <xf numFmtId="0" fontId="32" fillId="0" borderId="0" xfId="14" applyNumberFormat="1" applyFont="1" applyFill="1" applyBorder="1" applyAlignment="1" applyProtection="1">
      <alignment wrapText="1"/>
    </xf>
    <xf numFmtId="0" fontId="6" fillId="3" borderId="0" xfId="34" applyNumberFormat="1" applyFont="1" applyFill="1" applyBorder="1" applyAlignment="1">
      <alignment horizontal="center" vertical="center" wrapText="1"/>
    </xf>
    <xf numFmtId="49" fontId="6" fillId="0" borderId="0" xfId="33" applyNumberFormat="1" applyFont="1" applyFill="1" applyBorder="1" applyAlignment="1">
      <alignment horizontal="left" vertical="center" wrapText="1" indent="2"/>
    </xf>
    <xf numFmtId="49" fontId="6" fillId="0" borderId="0" xfId="33" applyNumberFormat="1" applyFont="1" applyFill="1" applyBorder="1" applyAlignment="1">
      <alignment horizontal="right" vertical="center" wrapText="1" indent="2"/>
    </xf>
    <xf numFmtId="0" fontId="23" fillId="0" borderId="2" xfId="40" applyNumberFormat="1" applyFont="1" applyFill="1" applyBorder="1" applyAlignment="1">
      <alignment horizontal="left" vertical="center" wrapText="1" indent="2"/>
    </xf>
    <xf numFmtId="0" fontId="23" fillId="0" borderId="28" xfId="40" applyNumberFormat="1" applyFont="1" applyFill="1" applyBorder="1" applyAlignment="1">
      <alignment horizontal="center" vertical="center" wrapText="1"/>
    </xf>
    <xf numFmtId="0" fontId="23" fillId="0" borderId="7" xfId="40" applyNumberFormat="1" applyFont="1" applyFill="1" applyBorder="1" applyAlignment="1">
      <alignment horizontal="right" vertical="center" wrapText="1" indent="2"/>
    </xf>
    <xf numFmtId="0" fontId="10" fillId="0" borderId="0" xfId="17" applyNumberFormat="1" applyFont="1" applyFill="1" applyBorder="1" applyAlignment="1">
      <alignment wrapText="1"/>
    </xf>
    <xf numFmtId="0" fontId="10" fillId="0" borderId="27" xfId="17" applyNumberFormat="1" applyFont="1" applyFill="1" applyBorder="1" applyAlignment="1">
      <alignment wrapText="1"/>
    </xf>
    <xf numFmtId="0" fontId="20" fillId="0" borderId="29" xfId="17" applyNumberFormat="1" applyFont="1" applyFill="1" applyBorder="1" applyAlignment="1">
      <alignment vertical="center" wrapText="1"/>
    </xf>
    <xf numFmtId="0" fontId="10" fillId="0" borderId="0" xfId="17" applyNumberFormat="1" applyFont="1" applyFill="1" applyBorder="1" applyAlignment="1">
      <alignment wrapText="1"/>
    </xf>
    <xf numFmtId="0" fontId="10" fillId="0" borderId="0" xfId="17" applyNumberFormat="1" applyFont="1" applyFill="1" applyBorder="1" applyAlignment="1">
      <alignment wrapText="1"/>
    </xf>
    <xf numFmtId="0" fontId="10" fillId="0" borderId="26" xfId="17" applyNumberFormat="1" applyFont="1" applyFill="1" applyBorder="1" applyAlignment="1">
      <alignment vertical="center" wrapText="1"/>
    </xf>
    <xf numFmtId="0" fontId="42" fillId="0" borderId="0" xfId="17" applyNumberFormat="1" applyFont="1" applyFill="1" applyBorder="1" applyAlignment="1">
      <alignment wrapText="1"/>
    </xf>
    <xf numFmtId="0" fontId="14" fillId="0" borderId="0" xfId="14" applyNumberFormat="1" applyFont="1" applyFill="1" applyBorder="1" applyAlignment="1" applyProtection="1">
      <alignment wrapText="1"/>
    </xf>
    <xf numFmtId="0" fontId="10" fillId="0" borderId="0" xfId="17" applyNumberFormat="1" applyFont="1" applyFill="1" applyBorder="1" applyAlignment="1">
      <alignment vertical="center" wrapText="1"/>
    </xf>
    <xf numFmtId="0" fontId="10" fillId="0" borderId="0" xfId="17" applyNumberFormat="1" applyFont="1" applyFill="1" applyBorder="1" applyAlignment="1">
      <alignment vertical="center" wrapText="1"/>
    </xf>
    <xf numFmtId="0" fontId="10" fillId="0" borderId="0" xfId="17" applyNumberFormat="1" applyFont="1" applyFill="1" applyBorder="1" applyAlignment="1">
      <alignment wrapText="1"/>
    </xf>
    <xf numFmtId="0" fontId="11" fillId="0" borderId="0" xfId="17" applyNumberFormat="1" applyFont="1" applyFill="1" applyBorder="1" applyAlignment="1">
      <alignment horizontal="left" vertical="center" wrapText="1"/>
    </xf>
    <xf numFmtId="0" fontId="11" fillId="0" borderId="0" xfId="17" applyNumberFormat="1" applyFont="1" applyFill="1" applyBorder="1" applyAlignment="1">
      <alignment vertical="center" wrapText="1"/>
    </xf>
    <xf numFmtId="0" fontId="11" fillId="0" borderId="0" xfId="17" applyNumberFormat="1" applyFont="1" applyFill="1" applyBorder="1" applyAlignment="1">
      <alignment wrapText="1"/>
    </xf>
    <xf numFmtId="0" fontId="43" fillId="0" borderId="0" xfId="17" applyNumberFormat="1" applyFont="1" applyFill="1" applyBorder="1" applyAlignment="1">
      <alignment wrapText="1"/>
    </xf>
    <xf numFmtId="0" fontId="10" fillId="0" borderId="21" xfId="17" applyNumberFormat="1" applyFont="1" applyFill="1" applyBorder="1" applyAlignment="1">
      <alignment vertical="center" wrapText="1"/>
    </xf>
    <xf numFmtId="0" fontId="10" fillId="0" borderId="20" xfId="17" applyNumberFormat="1" applyFont="1" applyFill="1" applyBorder="1" applyAlignment="1">
      <alignment wrapText="1"/>
    </xf>
    <xf numFmtId="0" fontId="10" fillId="0" borderId="30" xfId="30" applyNumberFormat="1" applyFont="1" applyFill="1" applyBorder="1" applyAlignment="1">
      <alignment wrapText="1"/>
    </xf>
    <xf numFmtId="0" fontId="10" fillId="0" borderId="19" xfId="17" applyNumberFormat="1" applyFont="1" applyFill="1" applyBorder="1" applyAlignment="1">
      <alignment vertical="center" wrapText="1"/>
    </xf>
    <xf numFmtId="0" fontId="10" fillId="0" borderId="22" xfId="17" applyNumberFormat="1" applyFont="1" applyFill="1" applyBorder="1" applyAlignment="1">
      <alignment vertical="center" wrapText="1"/>
    </xf>
    <xf numFmtId="0" fontId="52" fillId="0" borderId="0" xfId="0" applyNumberFormat="1" applyFont="1" applyFill="1" applyBorder="1" applyAlignment="1">
      <alignment horizontal="left" vertical="center" wrapText="1"/>
    </xf>
    <xf numFmtId="0" fontId="10" fillId="0" borderId="0" xfId="17" applyNumberFormat="1" applyFont="1" applyFill="1" applyBorder="1" applyAlignment="1">
      <alignment vertical="center" wrapText="1"/>
    </xf>
    <xf numFmtId="0" fontId="53" fillId="0" borderId="0" xfId="0" applyNumberFormat="1" applyFont="1" applyFill="1" applyBorder="1" applyAlignment="1">
      <alignment vertical="center" wrapText="1"/>
    </xf>
    <xf numFmtId="49" fontId="6" fillId="3" borderId="0" xfId="46" applyNumberFormat="1" applyFont="1" applyFill="1" applyBorder="1" applyAlignment="1">
      <alignment horizontal="center" vertical="center" wrapText="1"/>
    </xf>
    <xf numFmtId="49" fontId="22" fillId="3" borderId="0" xfId="47" applyNumberFormat="1" applyFont="1" applyFill="1" applyBorder="1" applyAlignment="1">
      <alignment vertical="center" wrapText="1"/>
    </xf>
    <xf numFmtId="49" fontId="6" fillId="3" borderId="0" xfId="46" applyNumberFormat="1" applyFont="1" applyFill="1" applyBorder="1" applyAlignment="1">
      <alignment horizontal="right" vertical="center" wrapText="1" indent="1"/>
    </xf>
    <xf numFmtId="0" fontId="6" fillId="0" borderId="0" xfId="34" applyNumberFormat="1" applyFont="1" applyFill="1" applyBorder="1" applyAlignment="1">
      <alignment horizontal="right" vertical="center" wrapText="1" indent="2"/>
    </xf>
    <xf numFmtId="0" fontId="22" fillId="3" borderId="0" xfId="39" applyNumberFormat="1" applyFont="1" applyFill="1" applyBorder="1" applyAlignment="1">
      <alignment horizontal="right" vertical="center" wrapText="1" indent="1"/>
    </xf>
    <xf numFmtId="49" fontId="6" fillId="3" borderId="0" xfId="46" applyNumberFormat="1" applyFont="1" applyFill="1" applyBorder="1" applyAlignment="1">
      <alignment horizontal="right" vertical="center" wrapText="1" indent="2"/>
    </xf>
    <xf numFmtId="0" fontId="6" fillId="3" borderId="0" xfId="46" applyNumberFormat="1" applyFont="1" applyFill="1" applyBorder="1" applyAlignment="1">
      <alignment horizontal="right" vertical="center" wrapText="1" indent="1"/>
    </xf>
    <xf numFmtId="49" fontId="22" fillId="3" borderId="0" xfId="47" applyNumberFormat="1" applyFont="1" applyFill="1" applyBorder="1" applyAlignment="1">
      <alignment horizontal="right" vertical="center" wrapText="1" indent="1"/>
    </xf>
    <xf numFmtId="0" fontId="8" fillId="3" borderId="0" xfId="39" applyNumberFormat="1" applyFont="1" applyFill="1" applyBorder="1" applyAlignment="1">
      <alignment horizontal="right" vertical="center" wrapText="1" indent="1"/>
    </xf>
    <xf numFmtId="0" fontId="45" fillId="0" borderId="0" xfId="34" applyNumberFormat="1" applyFont="1" applyFill="1" applyBorder="1" applyAlignment="1">
      <alignment vertical="center" wrapText="1"/>
    </xf>
    <xf numFmtId="0" fontId="45" fillId="0" borderId="0" xfId="34" applyNumberFormat="1" applyFont="1" applyFill="1" applyBorder="1" applyAlignment="1">
      <alignment horizontal="left" vertical="center" wrapText="1"/>
    </xf>
    <xf numFmtId="0" fontId="45" fillId="0" borderId="0" xfId="34" applyNumberFormat="1" applyFont="1" applyFill="1" applyBorder="1" applyAlignment="1">
      <alignment vertical="center" wrapText="1"/>
    </xf>
    <xf numFmtId="49" fontId="46" fillId="3" borderId="0" xfId="46" applyNumberFormat="1" applyFont="1" applyFill="1" applyBorder="1" applyAlignment="1">
      <alignment horizontal="center" vertical="center" wrapText="1"/>
    </xf>
    <xf numFmtId="0" fontId="46" fillId="8" borderId="0" xfId="34" applyNumberFormat="1" applyFont="1" applyFill="1" applyBorder="1" applyAlignment="1">
      <alignment vertical="center" wrapText="1"/>
    </xf>
    <xf numFmtId="0" fontId="46" fillId="0" borderId="0" xfId="34" applyNumberFormat="1" applyFont="1" applyFill="1" applyBorder="1" applyAlignment="1">
      <alignment vertical="center" wrapText="1"/>
    </xf>
    <xf numFmtId="0" fontId="46" fillId="3" borderId="0" xfId="34" applyNumberFormat="1" applyFont="1" applyFill="1" applyBorder="1" applyAlignment="1">
      <alignment vertical="center" wrapText="1"/>
    </xf>
    <xf numFmtId="0" fontId="22" fillId="0" borderId="31" xfId="17" applyNumberFormat="1" applyFont="1" applyFill="1" applyBorder="1" applyAlignment="1">
      <alignment horizontal="justify" vertical="top" wrapText="1"/>
    </xf>
    <xf numFmtId="0" fontId="26" fillId="0" borderId="0" xfId="30" applyNumberFormat="1" applyFont="1" applyFill="1" applyBorder="1" applyAlignment="1">
      <alignment horizontal="right" vertical="top" wrapText="1"/>
    </xf>
    <xf numFmtId="0" fontId="6" fillId="0" borderId="0" xfId="34" applyNumberFormat="1" applyFont="1" applyFill="1" applyBorder="1" applyAlignment="1">
      <alignment horizontal="center" vertical="center" wrapText="1"/>
    </xf>
    <xf numFmtId="0" fontId="46" fillId="0" borderId="0" xfId="34" applyNumberFormat="1" applyFont="1" applyFill="1" applyBorder="1" applyAlignment="1">
      <alignment vertical="center" wrapText="1"/>
    </xf>
    <xf numFmtId="0" fontId="6" fillId="3" borderId="32" xfId="39" applyNumberFormat="1" applyFont="1" applyFill="1" applyBorder="1" applyAlignment="1">
      <alignment vertical="center" wrapText="1"/>
    </xf>
    <xf numFmtId="0" fontId="54" fillId="0" borderId="33" xfId="10" applyNumberFormat="1" applyFont="1" applyFill="1" applyBorder="1" applyAlignment="1" applyProtection="1">
      <alignment horizontal="left" vertical="center" wrapText="1" indent="1"/>
    </xf>
    <xf numFmtId="0" fontId="6" fillId="0" borderId="33" xfId="34" applyNumberFormat="1" applyFont="1" applyFill="1" applyBorder="1" applyAlignment="1">
      <alignment vertical="center" wrapText="1"/>
    </xf>
    <xf numFmtId="0" fontId="6" fillId="0" borderId="33" xfId="39" applyNumberFormat="1" applyFont="1" applyFill="1" applyBorder="1" applyAlignment="1">
      <alignment horizontal="center" vertical="center" wrapText="1"/>
    </xf>
    <xf numFmtId="0" fontId="6" fillId="0" borderId="34" xfId="34" applyNumberFormat="1" applyFont="1" applyFill="1" applyBorder="1" applyAlignment="1">
      <alignment vertical="center" wrapText="1"/>
    </xf>
    <xf numFmtId="0" fontId="6" fillId="3" borderId="35" xfId="39" applyNumberFormat="1" applyFont="1" applyFill="1" applyBorder="1" applyAlignment="1">
      <alignment vertical="center" wrapText="1"/>
    </xf>
    <xf numFmtId="0" fontId="6" fillId="0" borderId="36" xfId="34" applyNumberFormat="1" applyFont="1" applyFill="1" applyBorder="1" applyAlignment="1">
      <alignment vertical="center" wrapText="1"/>
    </xf>
    <xf numFmtId="0" fontId="11" fillId="3" borderId="35" xfId="46" applyNumberFormat="1" applyFont="1" applyFill="1" applyBorder="1" applyAlignment="1">
      <alignment horizontal="center" vertical="center" wrapText="1"/>
    </xf>
    <xf numFmtId="0" fontId="6" fillId="8" borderId="36" xfId="34" applyNumberFormat="1" applyFont="1" applyFill="1" applyBorder="1" applyAlignment="1">
      <alignment vertical="center" wrapText="1"/>
    </xf>
    <xf numFmtId="0" fontId="6" fillId="0" borderId="35" xfId="34" applyNumberFormat="1" applyFont="1" applyFill="1" applyBorder="1" applyAlignment="1">
      <alignment vertical="center" wrapText="1"/>
    </xf>
    <xf numFmtId="0" fontId="6" fillId="3" borderId="36" xfId="34" applyNumberFormat="1" applyFont="1" applyFill="1" applyBorder="1" applyAlignment="1">
      <alignment vertical="center" wrapText="1"/>
    </xf>
    <xf numFmtId="0" fontId="44" fillId="3" borderId="36" xfId="46" applyNumberFormat="1" applyFont="1" applyFill="1" applyBorder="1" applyAlignment="1">
      <alignment horizontal="center" vertical="top" wrapText="1"/>
    </xf>
    <xf numFmtId="0" fontId="6" fillId="3" borderId="36" xfId="46" applyNumberFormat="1" applyFont="1" applyFill="1" applyBorder="1" applyAlignment="1">
      <alignment horizontal="center" vertical="center" wrapText="1"/>
    </xf>
    <xf numFmtId="0" fontId="45" fillId="3" borderId="35" xfId="46" applyNumberFormat="1" applyFont="1" applyFill="1" applyBorder="1" applyAlignment="1">
      <alignment horizontal="center" vertical="center" wrapText="1"/>
    </xf>
    <xf numFmtId="0" fontId="46" fillId="3" borderId="36" xfId="46" applyNumberFormat="1" applyFont="1" applyFill="1" applyBorder="1" applyAlignment="1">
      <alignment horizontal="center" vertical="center" wrapText="1"/>
    </xf>
    <xf numFmtId="0" fontId="46" fillId="3" borderId="36" xfId="34" applyNumberFormat="1" applyFont="1" applyFill="1" applyBorder="1" applyAlignment="1">
      <alignment vertical="center" wrapText="1"/>
    </xf>
    <xf numFmtId="0" fontId="6" fillId="3" borderId="37" xfId="39" applyNumberFormat="1" applyFont="1" applyFill="1" applyBorder="1" applyAlignment="1">
      <alignment vertical="center" wrapText="1"/>
    </xf>
    <xf numFmtId="0" fontId="6" fillId="3" borderId="38" xfId="39" applyNumberFormat="1" applyFont="1" applyFill="1" applyBorder="1" applyAlignment="1">
      <alignment vertical="center" wrapText="1"/>
    </xf>
    <xf numFmtId="0" fontId="6" fillId="3" borderId="38" xfId="39" applyNumberFormat="1" applyFont="1" applyFill="1" applyBorder="1" applyAlignment="1">
      <alignment horizontal="center" vertical="center" wrapText="1"/>
    </xf>
    <xf numFmtId="0" fontId="6" fillId="3" borderId="39" xfId="39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top" wrapText="1"/>
    </xf>
    <xf numFmtId="49" fontId="50" fillId="0" borderId="0" xfId="0" applyNumberFormat="1" applyFont="1" applyFill="1" applyBorder="1"/>
    <xf numFmtId="49" fontId="51" fillId="0" borderId="0" xfId="0" applyNumberFormat="1" applyFont="1" applyFill="1" applyBorder="1" applyAlignment="1">
      <alignment vertical="top" wrapText="1"/>
    </xf>
    <xf numFmtId="49" fontId="1" fillId="0" borderId="0" xfId="0" applyNumberFormat="1" applyFont="1" applyFill="1" applyBorder="1"/>
    <xf numFmtId="0" fontId="10" fillId="0" borderId="0" xfId="18" applyNumberFormat="1" applyFont="1" applyFill="1" applyBorder="1"/>
    <xf numFmtId="0" fontId="1" fillId="0" borderId="0" xfId="24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vertical="center"/>
    </xf>
    <xf numFmtId="0" fontId="47" fillId="0" borderId="40" xfId="0" applyNumberFormat="1" applyFont="1" applyFill="1" applyBorder="1" applyAlignment="1">
      <alignment vertical="center" wrapText="1"/>
    </xf>
    <xf numFmtId="0" fontId="8" fillId="3" borderId="41" xfId="29" applyNumberFormat="1" applyFont="1" applyFill="1" applyBorder="1" applyAlignment="1">
      <alignment horizontal="center" vertical="center" wrapText="1"/>
    </xf>
    <xf numFmtId="49" fontId="6" fillId="3" borderId="41" xfId="29" applyNumberFormat="1" applyFont="1" applyFill="1" applyBorder="1" applyAlignment="1">
      <alignment horizontal="center" vertical="center" wrapText="1"/>
    </xf>
    <xf numFmtId="0" fontId="6" fillId="3" borderId="41" xfId="29" applyNumberFormat="1" applyFont="1" applyFill="1" applyBorder="1" applyAlignment="1">
      <alignment horizontal="left" vertical="center" wrapText="1" indent="1"/>
    </xf>
    <xf numFmtId="0" fontId="6" fillId="3" borderId="41" xfId="39" applyNumberFormat="1" applyFont="1" applyFill="1" applyBorder="1" applyAlignment="1">
      <alignment horizontal="center" vertical="center" wrapText="1"/>
    </xf>
    <xf numFmtId="49" fontId="6" fillId="3" borderId="41" xfId="29" applyNumberFormat="1" applyFont="1" applyFill="1" applyBorder="1" applyAlignment="1">
      <alignment vertical="center" wrapText="1"/>
    </xf>
    <xf numFmtId="0" fontId="6" fillId="3" borderId="42" xfId="29" applyNumberFormat="1" applyFont="1" applyFill="1" applyBorder="1" applyAlignment="1">
      <alignment vertical="center"/>
    </xf>
    <xf numFmtId="0" fontId="6" fillId="6" borderId="43" xfId="39" applyNumberFormat="1" applyFont="1" applyFill="1" applyBorder="1" applyAlignment="1" applyProtection="1">
      <alignment horizontal="center" vertical="center" wrapText="1"/>
      <protection locked="0"/>
    </xf>
    <xf numFmtId="14" fontId="6" fillId="11" borderId="44" xfId="39" applyNumberFormat="1" applyFont="1" applyFill="1" applyBorder="1" applyAlignment="1">
      <alignment horizontal="center" vertical="center" wrapText="1"/>
    </xf>
    <xf numFmtId="49" fontId="6" fillId="6" borderId="44" xfId="29" applyNumberFormat="1" applyFont="1" applyFill="1" applyBorder="1" applyAlignment="1" applyProtection="1">
      <alignment horizontal="center" vertical="center" wrapText="1"/>
      <protection locked="0"/>
    </xf>
    <xf numFmtId="49" fontId="6" fillId="6" borderId="44" xfId="39" applyNumberFormat="1" applyFont="1" applyFill="1" applyBorder="1" applyAlignment="1" applyProtection="1">
      <alignment horizontal="center" vertical="center" wrapText="1"/>
      <protection locked="0"/>
    </xf>
    <xf numFmtId="0" fontId="6" fillId="12" borderId="42" xfId="29" applyNumberFormat="1" applyFont="1" applyFill="1" applyBorder="1" applyAlignment="1">
      <alignment horizontal="center" wrapText="1"/>
    </xf>
    <xf numFmtId="0" fontId="14" fillId="12" borderId="46" xfId="12" applyNumberFormat="1" applyFont="1" applyFill="1" applyBorder="1" applyAlignment="1" applyProtection="1">
      <alignment horizontal="left" vertical="center" wrapText="1" indent="1"/>
    </xf>
    <xf numFmtId="0" fontId="6" fillId="12" borderId="47" xfId="29" applyNumberFormat="1" applyFont="1" applyFill="1" applyBorder="1" applyAlignment="1">
      <alignment wrapText="1"/>
    </xf>
    <xf numFmtId="49" fontId="6" fillId="6" borderId="41" xfId="29" applyNumberFormat="1" applyFont="1" applyFill="1" applyBorder="1" applyAlignment="1" applyProtection="1">
      <alignment horizontal="left" vertical="center" wrapText="1" indent="1"/>
      <protection locked="0"/>
    </xf>
    <xf numFmtId="14" fontId="6" fillId="0" borderId="44" xfId="39" applyNumberFormat="1" applyFont="1" applyFill="1" applyBorder="1" applyAlignment="1">
      <alignment horizontal="center" vertical="center" wrapText="1"/>
    </xf>
    <xf numFmtId="0" fontId="6" fillId="0" borderId="0" xfId="23" applyNumberFormat="1" applyFont="1" applyFill="1" applyBorder="1"/>
    <xf numFmtId="0" fontId="11" fillId="0" borderId="0" xfId="23" applyNumberFormat="1" applyFont="1" applyFill="1" applyBorder="1"/>
    <xf numFmtId="0" fontId="6" fillId="0" borderId="0" xfId="34" applyNumberFormat="1" applyFont="1" applyFill="1" applyBorder="1" applyAlignment="1">
      <alignment vertical="center"/>
    </xf>
    <xf numFmtId="49" fontId="6" fillId="4" borderId="48" xfId="29" applyNumberFormat="1" applyFont="1" applyFill="1" applyBorder="1" applyAlignment="1" applyProtection="1">
      <alignment horizontal="center" vertical="center" wrapText="1"/>
      <protection locked="0"/>
    </xf>
    <xf numFmtId="0" fontId="6" fillId="0" borderId="41" xfId="23" applyNumberFormat="1" applyFont="1" applyFill="1" applyBorder="1" applyAlignment="1">
      <alignment horizontal="center" vertical="center"/>
    </xf>
    <xf numFmtId="0" fontId="1" fillId="0" borderId="49" xfId="0" applyNumberFormat="1" applyFont="1" applyFill="1" applyBorder="1" applyAlignment="1"/>
    <xf numFmtId="0" fontId="1" fillId="0" borderId="50" xfId="0" applyNumberFormat="1" applyFont="1" applyFill="1" applyBorder="1" applyAlignment="1"/>
    <xf numFmtId="49" fontId="6" fillId="6" borderId="45" xfId="29" applyNumberFormat="1" applyFont="1" applyFill="1" applyBorder="1" applyAlignment="1" applyProtection="1">
      <alignment horizontal="center" vertical="center" wrapText="1"/>
      <protection locked="0"/>
    </xf>
    <xf numFmtId="49" fontId="1" fillId="6" borderId="44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44" xfId="0" applyNumberFormat="1" applyFont="1" applyFill="1" applyBorder="1" applyAlignment="1">
      <alignment horizontal="center" vertical="center"/>
    </xf>
    <xf numFmtId="49" fontId="1" fillId="13" borderId="51" xfId="0" applyNumberFormat="1" applyFont="1" applyFill="1" applyBorder="1" applyAlignment="1">
      <alignment horizontal="center" vertical="top"/>
    </xf>
    <xf numFmtId="49" fontId="14" fillId="13" borderId="52" xfId="10" applyNumberFormat="1" applyFont="1" applyFill="1" applyBorder="1" applyAlignment="1" applyProtection="1">
      <alignment horizontal="left" vertical="center" indent="1"/>
    </xf>
    <xf numFmtId="49" fontId="1" fillId="13" borderId="53" xfId="0" applyNumberFormat="1" applyFont="1" applyFill="1" applyBorder="1" applyAlignment="1">
      <alignment horizontal="center" vertical="top"/>
    </xf>
    <xf numFmtId="49" fontId="1" fillId="13" borderId="54" xfId="0" applyNumberFormat="1" applyFont="1" applyFill="1" applyBorder="1" applyAlignment="1">
      <alignment horizontal="center" vertical="top"/>
    </xf>
    <xf numFmtId="49" fontId="1" fillId="13" borderId="55" xfId="0" applyNumberFormat="1" applyFont="1" applyFill="1" applyBorder="1" applyAlignment="1">
      <alignment horizontal="center" vertical="top"/>
    </xf>
    <xf numFmtId="49" fontId="36" fillId="0" borderId="0" xfId="16" applyNumberFormat="1" applyFont="1" applyFill="1" applyBorder="1" applyAlignment="1">
      <alignment horizontal="left" vertical="center" wrapText="1"/>
    </xf>
    <xf numFmtId="49" fontId="26" fillId="0" borderId="0" xfId="16" applyNumberFormat="1" applyFont="1" applyFill="1" applyBorder="1" applyAlignment="1">
      <alignment horizontal="left" vertical="top" wrapText="1"/>
    </xf>
    <xf numFmtId="49" fontId="10" fillId="0" borderId="0" xfId="16" applyNumberFormat="1" applyFont="1" applyFill="1" applyBorder="1" applyAlignment="1">
      <alignment horizontal="left" vertical="center" wrapText="1"/>
    </xf>
    <xf numFmtId="49" fontId="10" fillId="0" borderId="0" xfId="16" applyNumberFormat="1" applyFont="1" applyFill="1" applyBorder="1" applyAlignment="1">
      <alignment vertical="center" wrapText="1"/>
    </xf>
    <xf numFmtId="0" fontId="23" fillId="0" borderId="0" xfId="17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0" fontId="22" fillId="0" borderId="0" xfId="35" applyNumberFormat="1" applyFont="1" applyFill="1" applyBorder="1" applyAlignment="1">
      <alignment vertical="center" wrapText="1"/>
    </xf>
    <xf numFmtId="0" fontId="55" fillId="0" borderId="0" xfId="35" applyNumberFormat="1" applyFont="1" applyFill="1" applyBorder="1" applyAlignment="1">
      <alignment vertical="center"/>
    </xf>
    <xf numFmtId="0" fontId="56" fillId="0" borderId="0" xfId="35" applyNumberFormat="1" applyFont="1" applyFill="1" applyBorder="1" applyAlignment="1">
      <alignment horizontal="left" vertical="center"/>
    </xf>
    <xf numFmtId="0" fontId="56" fillId="0" borderId="0" xfId="35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28" fillId="0" borderId="0" xfId="11" applyNumberFormat="1" applyFont="1" applyFill="1" applyBorder="1" applyAlignment="1" applyProtection="1">
      <alignment horizontal="center" vertical="center"/>
    </xf>
    <xf numFmtId="0" fontId="8" fillId="3" borderId="0" xfId="29" applyNumberFormat="1" applyFont="1" applyFill="1" applyBorder="1" applyAlignment="1">
      <alignment horizontal="center" vertical="center" wrapText="1"/>
    </xf>
    <xf numFmtId="49" fontId="6" fillId="0" borderId="56" xfId="39" applyNumberFormat="1" applyFont="1" applyFill="1" applyBorder="1" applyAlignment="1">
      <alignment horizontal="center" vertical="center" wrapText="1"/>
    </xf>
    <xf numFmtId="49" fontId="14" fillId="13" borderId="57" xfId="10" applyNumberFormat="1" applyFont="1" applyFill="1" applyBorder="1" applyAlignment="1" applyProtection="1">
      <alignment horizontal="left" vertical="center" indent="1"/>
    </xf>
    <xf numFmtId="49" fontId="1" fillId="0" borderId="0" xfId="39" applyNumberFormat="1" applyFont="1" applyFill="1" applyBorder="1" applyAlignment="1">
      <alignment vertical="center" wrapText="1"/>
    </xf>
    <xf numFmtId="49" fontId="15" fillId="0" borderId="0" xfId="39" applyNumberFormat="1" applyFont="1" applyFill="1" applyBorder="1" applyAlignment="1">
      <alignment vertical="center" wrapText="1"/>
    </xf>
    <xf numFmtId="0" fontId="1" fillId="0" borderId="0" xfId="0" applyNumberFormat="1" applyFont="1" applyFill="1" applyBorder="1"/>
    <xf numFmtId="0" fontId="6" fillId="0" borderId="0" xfId="39" applyNumberFormat="1" applyFont="1" applyFill="1" applyBorder="1"/>
    <xf numFmtId="49" fontId="1" fillId="0" borderId="0" xfId="39" applyNumberFormat="1" applyFont="1" applyFill="1" applyBorder="1" applyAlignment="1">
      <alignment vertical="center"/>
    </xf>
    <xf numFmtId="0" fontId="8" fillId="3" borderId="58" xfId="29" applyNumberFormat="1" applyFont="1" applyFill="1" applyBorder="1" applyAlignment="1">
      <alignment horizontal="center" vertical="center" wrapText="1"/>
    </xf>
    <xf numFmtId="0" fontId="8" fillId="5" borderId="59" xfId="39" applyNumberFormat="1" applyFont="1" applyFill="1" applyBorder="1" applyAlignment="1">
      <alignment horizontal="center" vertical="center" wrapText="1"/>
    </xf>
    <xf numFmtId="0" fontId="8" fillId="5" borderId="60" xfId="39" applyNumberFormat="1" applyFont="1" applyFill="1" applyBorder="1" applyAlignment="1">
      <alignment horizontal="center" vertical="center" wrapText="1"/>
    </xf>
    <xf numFmtId="0" fontId="1" fillId="0" borderId="0" xfId="39" applyNumberFormat="1" applyFont="1" applyFill="1" applyBorder="1" applyAlignment="1">
      <alignment wrapText="1"/>
    </xf>
    <xf numFmtId="0" fontId="22" fillId="0" borderId="0" xfId="17" applyNumberFormat="1" applyFont="1" applyFill="1" applyBorder="1" applyAlignment="1">
      <alignment horizontal="justify" vertical="top" wrapText="1"/>
    </xf>
    <xf numFmtId="0" fontId="8" fillId="3" borderId="0" xfId="18" applyNumberFormat="1" applyFont="1" applyFill="1" applyBorder="1" applyAlignment="1">
      <alignment horizontal="center" wrapText="1"/>
    </xf>
    <xf numFmtId="0" fontId="1" fillId="3" borderId="0" xfId="18" applyNumberFormat="1" applyFont="1" applyFill="1" applyBorder="1" applyAlignment="1">
      <alignment wrapText="1"/>
    </xf>
    <xf numFmtId="0" fontId="8" fillId="3" borderId="0" xfId="19" applyNumberFormat="1" applyFont="1" applyFill="1" applyBorder="1" applyAlignment="1">
      <alignment horizontal="center" wrapText="1"/>
    </xf>
    <xf numFmtId="0" fontId="1" fillId="3" borderId="0" xfId="19" applyNumberFormat="1" applyFont="1" applyFill="1" applyBorder="1" applyAlignment="1">
      <alignment wrapText="1"/>
    </xf>
    <xf numFmtId="0" fontId="10" fillId="0" borderId="0" xfId="19" applyNumberFormat="1" applyFont="1" applyFill="1" applyBorder="1"/>
    <xf numFmtId="0" fontId="6" fillId="0" borderId="0" xfId="39" applyNumberFormat="1" applyFont="1" applyFill="1" applyBorder="1" applyAlignment="1">
      <alignment vertical="center" wrapText="1"/>
    </xf>
    <xf numFmtId="49" fontId="25" fillId="8" borderId="0" xfId="28" applyNumberFormat="1" applyFont="1" applyFill="1" applyBorder="1" applyAlignment="1">
      <alignment horizontal="center" vertical="center" wrapText="1"/>
    </xf>
    <xf numFmtId="0" fontId="1" fillId="0" borderId="0" xfId="24" applyNumberFormat="1" applyFont="1" applyFill="1" applyBorder="1" applyAlignment="1">
      <alignment vertical="center" wrapText="1"/>
    </xf>
    <xf numFmtId="0" fontId="1" fillId="0" borderId="0" xfId="35" applyNumberFormat="1" applyFont="1" applyFill="1" applyBorder="1" applyAlignment="1">
      <alignment horizontal="left" vertical="center"/>
    </xf>
    <xf numFmtId="0" fontId="1" fillId="0" borderId="0" xfId="24" applyNumberFormat="1" applyFont="1" applyFill="1" applyBorder="1" applyAlignment="1">
      <alignment horizontal="right" vertical="center" wrapText="1"/>
    </xf>
    <xf numFmtId="0" fontId="1" fillId="0" borderId="0" xfId="25" applyNumberFormat="1" applyFont="1" applyFill="1" applyBorder="1" applyAlignment="1">
      <alignment vertical="center" wrapText="1"/>
    </xf>
    <xf numFmtId="0" fontId="6" fillId="0" borderId="0" xfId="28" applyNumberFormat="1" applyFont="1" applyFill="1" applyBorder="1"/>
    <xf numFmtId="0" fontId="8" fillId="0" borderId="0" xfId="28" applyNumberFormat="1" applyFont="1" applyFill="1" applyBorder="1" applyAlignment="1">
      <alignment wrapText="1"/>
    </xf>
    <xf numFmtId="0" fontId="6" fillId="0" borderId="0" xfId="28" applyNumberFormat="1" applyFont="1" applyFill="1" applyBorder="1"/>
    <xf numFmtId="0" fontId="11" fillId="0" borderId="0" xfId="28" applyNumberFormat="1" applyFont="1" applyFill="1" applyBorder="1"/>
    <xf numFmtId="0" fontId="31" fillId="3" borderId="0" xfId="28" applyNumberFormat="1" applyFont="1" applyFill="1" applyBorder="1" applyAlignment="1">
      <alignment horizontal="left" vertical="center" wrapText="1"/>
    </xf>
    <xf numFmtId="0" fontId="6" fillId="3" borderId="0" xfId="28" applyNumberFormat="1" applyFont="1" applyFill="1" applyBorder="1" applyAlignment="1">
      <alignment wrapText="1"/>
    </xf>
    <xf numFmtId="0" fontId="11" fillId="0" borderId="0" xfId="28" applyNumberFormat="1" applyFont="1" applyFill="1" applyBorder="1" applyAlignment="1">
      <alignment wrapText="1"/>
    </xf>
    <xf numFmtId="0" fontId="11" fillId="3" borderId="0" xfId="45" applyNumberFormat="1" applyFont="1" applyFill="1" applyBorder="1"/>
    <xf numFmtId="0" fontId="6" fillId="3" borderId="0" xfId="28" applyNumberFormat="1" applyFont="1" applyFill="1" applyBorder="1"/>
    <xf numFmtId="0" fontId="6" fillId="8" borderId="0" xfId="28" applyNumberFormat="1" applyFont="1" applyFill="1" applyBorder="1" applyAlignment="1">
      <alignment horizontal="right" vertical="top"/>
    </xf>
    <xf numFmtId="0" fontId="6" fillId="8" borderId="0" xfId="28" applyNumberFormat="1" applyFont="1" applyFill="1" applyBorder="1"/>
    <xf numFmtId="0" fontId="1" fillId="0" borderId="0" xfId="24" applyNumberFormat="1" applyFont="1" applyFill="1" applyBorder="1" applyAlignment="1">
      <alignment vertical="center" wrapText="1"/>
    </xf>
    <xf numFmtId="0" fontId="1" fillId="0" borderId="0" xfId="35" applyNumberFormat="1" applyFont="1" applyFill="1" applyBorder="1" applyAlignment="1">
      <alignment horizontal="left" vertical="center"/>
    </xf>
    <xf numFmtId="0" fontId="8" fillId="3" borderId="0" xfId="28" applyNumberFormat="1" applyFont="1" applyFill="1" applyBorder="1" applyAlignment="1">
      <alignment horizontal="center" wrapText="1"/>
    </xf>
    <xf numFmtId="0" fontId="8" fillId="0" borderId="0" xfId="28" applyNumberFormat="1" applyFont="1" applyFill="1" applyBorder="1" applyAlignment="1">
      <alignment horizontal="center" wrapText="1"/>
    </xf>
    <xf numFmtId="0" fontId="8" fillId="0" borderId="0" xfId="28" applyNumberFormat="1" applyFont="1" applyFill="1" applyBorder="1" applyAlignment="1">
      <alignment wrapText="1"/>
    </xf>
    <xf numFmtId="0" fontId="6" fillId="0" borderId="0" xfId="28" applyNumberFormat="1" applyFont="1" applyFill="1" applyBorder="1"/>
    <xf numFmtId="0" fontId="6" fillId="0" borderId="0" xfId="28" applyNumberFormat="1" applyFont="1" applyFill="1" applyBorder="1"/>
    <xf numFmtId="0" fontId="8" fillId="3" borderId="0" xfId="28" applyNumberFormat="1" applyFont="1" applyFill="1" applyBorder="1" applyAlignment="1">
      <alignment wrapText="1"/>
    </xf>
    <xf numFmtId="0" fontId="8" fillId="0" borderId="0" xfId="18" applyNumberFormat="1" applyFont="1" applyFill="1" applyBorder="1" applyAlignment="1">
      <alignment vertical="center" wrapText="1"/>
    </xf>
    <xf numFmtId="0" fontId="1" fillId="0" borderId="0" xfId="18" applyNumberFormat="1" applyFont="1" applyFill="1" applyBorder="1" applyAlignment="1">
      <alignment vertical="center" wrapText="1"/>
    </xf>
    <xf numFmtId="0" fontId="8" fillId="8" borderId="41" xfId="22" applyNumberFormat="1" applyFont="1" applyFill="1" applyBorder="1" applyAlignment="1">
      <alignment horizontal="center" vertical="center" wrapText="1"/>
    </xf>
    <xf numFmtId="0" fontId="8" fillId="8" borderId="41" xfId="28" applyNumberFormat="1" applyFont="1" applyFill="1" applyBorder="1" applyAlignment="1">
      <alignment horizontal="center" vertical="center" wrapText="1"/>
    </xf>
    <xf numFmtId="0" fontId="6" fillId="8" borderId="41" xfId="22" applyNumberFormat="1" applyFont="1" applyFill="1" applyBorder="1" applyAlignment="1">
      <alignment horizontal="center" vertical="center" wrapText="1"/>
    </xf>
    <xf numFmtId="2" fontId="10" fillId="3" borderId="61" xfId="45" applyNumberFormat="1" applyFont="1" applyFill="1" applyBorder="1" applyAlignment="1">
      <alignment horizontal="right" vertical="center"/>
    </xf>
    <xf numFmtId="0" fontId="6" fillId="3" borderId="41" xfId="42" applyNumberFormat="1" applyFont="1" applyFill="1" applyBorder="1" applyAlignment="1">
      <alignment horizontal="center" vertical="center" wrapText="1"/>
    </xf>
    <xf numFmtId="2" fontId="10" fillId="3" borderId="44" xfId="45" applyNumberFormat="1" applyFont="1" applyFill="1" applyBorder="1" applyAlignment="1">
      <alignment horizontal="right" vertical="center"/>
    </xf>
    <xf numFmtId="0" fontId="10" fillId="12" borderId="42" xfId="45" applyNumberFormat="1" applyFont="1" applyFill="1" applyBorder="1"/>
    <xf numFmtId="0" fontId="14" fillId="12" borderId="46" xfId="13" applyNumberFormat="1" applyFont="1" applyFill="1" applyBorder="1" applyAlignment="1" applyProtection="1">
      <alignment horizontal="left" vertical="center" indent="1"/>
    </xf>
    <xf numFmtId="0" fontId="10" fillId="12" borderId="62" xfId="45" applyNumberFormat="1" applyFont="1" applyFill="1" applyBorder="1"/>
    <xf numFmtId="0" fontId="8" fillId="0" borderId="0" xfId="19" applyNumberFormat="1" applyFont="1" applyFill="1" applyBorder="1" applyAlignment="1">
      <alignment vertical="center" wrapText="1"/>
    </xf>
    <xf numFmtId="49" fontId="25" fillId="8" borderId="46" xfId="28" applyNumberFormat="1" applyFont="1" applyFill="1" applyBorder="1" applyAlignment="1">
      <alignment horizontal="center" vertical="center" wrapText="1"/>
    </xf>
    <xf numFmtId="14" fontId="6" fillId="11" borderId="61" xfId="39" applyNumberFormat="1" applyFont="1" applyFill="1" applyBorder="1" applyAlignment="1">
      <alignment horizontal="center" vertical="center" wrapText="1"/>
    </xf>
    <xf numFmtId="0" fontId="10" fillId="12" borderId="46" xfId="45" applyNumberFormat="1" applyFont="1" applyFill="1" applyBorder="1"/>
    <xf numFmtId="0" fontId="6" fillId="3" borderId="41" xfId="28" applyNumberFormat="1" applyFont="1" applyFill="1" applyBorder="1" applyAlignment="1">
      <alignment horizontal="center" vertical="center" wrapText="1"/>
    </xf>
    <xf numFmtId="0" fontId="6" fillId="8" borderId="63" xfId="28" applyNumberFormat="1" applyFont="1" applyFill="1" applyBorder="1"/>
    <xf numFmtId="0" fontId="25" fillId="3" borderId="0" xfId="20" applyNumberFormat="1" applyFont="1" applyFill="1" applyBorder="1" applyAlignment="1">
      <alignment horizontal="center" vertical="center" wrapText="1"/>
    </xf>
    <xf numFmtId="0" fontId="14" fillId="12" borderId="62" xfId="13" applyNumberFormat="1" applyFont="1" applyFill="1" applyBorder="1" applyAlignment="1" applyProtection="1">
      <alignment horizontal="left" vertical="center" indent="1"/>
    </xf>
    <xf numFmtId="2" fontId="10" fillId="0" borderId="44" xfId="45" applyNumberFormat="1" applyFont="1" applyFill="1" applyBorder="1" applyAlignment="1">
      <alignment horizontal="right" vertical="center"/>
    </xf>
    <xf numFmtId="49" fontId="6" fillId="0" borderId="44" xfId="27" applyNumberFormat="1" applyFont="1" applyFill="1" applyBorder="1" applyAlignment="1">
      <alignment horizontal="left" vertical="center" wrapText="1"/>
    </xf>
    <xf numFmtId="0" fontId="1" fillId="0" borderId="0" xfId="18" applyNumberFormat="1" applyFont="1" applyFill="1" applyBorder="1" applyAlignment="1">
      <alignment horizontal="center" vertical="top" wrapText="1"/>
    </xf>
    <xf numFmtId="0" fontId="8" fillId="0" borderId="0" xfId="19" applyNumberFormat="1" applyFont="1" applyFill="1" applyBorder="1" applyAlignment="1">
      <alignment horizontal="center" vertical="center" wrapText="1"/>
    </xf>
    <xf numFmtId="0" fontId="8" fillId="3" borderId="41" xfId="42" applyNumberFormat="1" applyFont="1" applyFill="1" applyBorder="1" applyAlignment="1">
      <alignment horizontal="center" vertical="center" wrapText="1"/>
    </xf>
    <xf numFmtId="0" fontId="6" fillId="6" borderId="41" xfId="42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41" xfId="28" applyNumberFormat="1" applyFont="1" applyFill="1" applyBorder="1" applyAlignment="1">
      <alignment horizontal="left" vertical="center"/>
    </xf>
    <xf numFmtId="0" fontId="1" fillId="3" borderId="0" xfId="42" applyNumberFormat="1" applyFont="1" applyFill="1" applyBorder="1" applyAlignment="1">
      <alignment vertical="center" wrapText="1"/>
    </xf>
    <xf numFmtId="0" fontId="1" fillId="0" borderId="0" xfId="39" applyNumberFormat="1" applyFont="1" applyFill="1" applyBorder="1" applyAlignment="1">
      <alignment vertical="center"/>
    </xf>
    <xf numFmtId="0" fontId="11" fillId="3" borderId="41" xfId="42" applyNumberFormat="1" applyFont="1" applyFill="1" applyBorder="1" applyAlignment="1">
      <alignment horizontal="center" vertical="center" wrapText="1"/>
    </xf>
    <xf numFmtId="49" fontId="58" fillId="0" borderId="0" xfId="0" applyNumberFormat="1" applyFont="1" applyFill="1" applyBorder="1" applyAlignment="1">
      <alignment horizontal="center" vertical="top"/>
    </xf>
    <xf numFmtId="0" fontId="57" fillId="3" borderId="0" xfId="28" applyNumberFormat="1" applyFont="1" applyFill="1" applyBorder="1" applyAlignment="1">
      <alignment wrapText="1"/>
    </xf>
    <xf numFmtId="0" fontId="11" fillId="3" borderId="0" xfId="28" applyNumberFormat="1" applyFont="1" applyFill="1" applyBorder="1"/>
    <xf numFmtId="49" fontId="6" fillId="4" borderId="41" xfId="28" applyNumberFormat="1" applyFont="1" applyFill="1" applyBorder="1" applyAlignment="1" applyProtection="1">
      <alignment horizontal="center" vertical="center" wrapText="1"/>
      <protection locked="0"/>
    </xf>
    <xf numFmtId="49" fontId="8" fillId="6" borderId="41" xfId="42" applyNumberFormat="1" applyFont="1" applyFill="1" applyBorder="1" applyAlignment="1" applyProtection="1">
      <alignment horizontal="center" vertical="center" wrapText="1"/>
      <protection locked="0"/>
    </xf>
    <xf numFmtId="49" fontId="58" fillId="0" borderId="0" xfId="0" applyNumberFormat="1" applyFont="1" applyFill="1" applyBorder="1"/>
    <xf numFmtId="49" fontId="58" fillId="0" borderId="0" xfId="0" applyNumberFormat="1" applyFont="1" applyFill="1" applyBorder="1" applyAlignment="1">
      <alignment horizontal="center" vertical="center"/>
    </xf>
    <xf numFmtId="49" fontId="58" fillId="0" borderId="60" xfId="0" applyNumberFormat="1" applyFont="1" applyFill="1" applyBorder="1" applyAlignment="1">
      <alignment horizontal="center" vertical="center"/>
    </xf>
    <xf numFmtId="49" fontId="58" fillId="0" borderId="60" xfId="0" applyNumberFormat="1" applyFont="1" applyFill="1" applyBorder="1" applyAlignment="1">
      <alignment horizontal="center" vertical="top"/>
    </xf>
    <xf numFmtId="0" fontId="6" fillId="6" borderId="43" xfId="42" applyNumberFormat="1" applyFont="1" applyFill="1" applyBorder="1" applyAlignment="1" applyProtection="1">
      <alignment horizontal="center" vertical="center" wrapText="1"/>
      <protection locked="0"/>
    </xf>
    <xf numFmtId="49" fontId="1" fillId="0" borderId="63" xfId="0" applyNumberFormat="1" applyFont="1" applyFill="1" applyBorder="1"/>
    <xf numFmtId="14" fontId="6" fillId="3" borderId="44" xfId="39" applyNumberFormat="1" applyFont="1" applyFill="1" applyBorder="1" applyAlignment="1">
      <alignment horizontal="center" vertical="center" wrapText="1"/>
    </xf>
    <xf numFmtId="49" fontId="6" fillId="3" borderId="44" xfId="27" applyNumberFormat="1" applyFont="1" applyFill="1" applyBorder="1" applyAlignment="1">
      <alignment horizontal="left" vertical="center" wrapText="1"/>
    </xf>
    <xf numFmtId="49" fontId="6" fillId="3" borderId="45" xfId="28" applyNumberFormat="1" applyFont="1" applyFill="1" applyBorder="1" applyAlignment="1">
      <alignment horizontal="left" vertical="center" wrapText="1"/>
    </xf>
    <xf numFmtId="0" fontId="11" fillId="3" borderId="41" xfId="22" applyNumberFormat="1" applyFont="1" applyFill="1" applyBorder="1" applyAlignment="1">
      <alignment horizontal="center" vertical="center" wrapText="1"/>
    </xf>
    <xf numFmtId="2" fontId="11" fillId="3" borderId="43" xfId="45" applyNumberFormat="1" applyFont="1" applyFill="1" applyBorder="1" applyAlignment="1">
      <alignment horizontal="right" vertical="center"/>
    </xf>
    <xf numFmtId="2" fontId="11" fillId="3" borderId="44" xfId="45" applyNumberFormat="1" applyFont="1" applyFill="1" applyBorder="1" applyAlignment="1">
      <alignment horizontal="right" vertical="center"/>
    </xf>
    <xf numFmtId="14" fontId="11" fillId="3" borderId="44" xfId="39" applyNumberFormat="1" applyFont="1" applyFill="1" applyBorder="1" applyAlignment="1">
      <alignment horizontal="center" vertical="center" wrapText="1"/>
    </xf>
    <xf numFmtId="0" fontId="10" fillId="14" borderId="42" xfId="45" applyNumberFormat="1" applyFont="1" applyFill="1" applyBorder="1"/>
    <xf numFmtId="0" fontId="14" fillId="14" borderId="46" xfId="13" applyNumberFormat="1" applyFont="1" applyFill="1" applyBorder="1" applyAlignment="1" applyProtection="1">
      <alignment horizontal="left" vertical="center" indent="1"/>
    </xf>
    <xf numFmtId="0" fontId="10" fillId="14" borderId="62" xfId="45" applyNumberFormat="1" applyFont="1" applyFill="1" applyBorder="1"/>
    <xf numFmtId="49" fontId="1" fillId="0" borderId="0" xfId="0" applyNumberFormat="1" applyFont="1" applyFill="1" applyBorder="1"/>
    <xf numFmtId="49" fontId="58" fillId="0" borderId="0" xfId="0" applyNumberFormat="1" applyFont="1" applyFill="1" applyBorder="1"/>
    <xf numFmtId="0" fontId="58" fillId="0" borderId="0" xfId="18" applyNumberFormat="1" applyFont="1" applyFill="1" applyBorder="1"/>
    <xf numFmtId="0" fontId="10" fillId="0" borderId="0" xfId="18" applyNumberFormat="1" applyFont="1" applyFill="1" applyBorder="1"/>
    <xf numFmtId="0" fontId="58" fillId="0" borderId="0" xfId="24" applyNumberFormat="1" applyFont="1" applyFill="1" applyBorder="1" applyAlignment="1">
      <alignment vertical="center" wrapText="1"/>
    </xf>
    <xf numFmtId="2" fontId="10" fillId="3" borderId="64" xfId="45" applyNumberFormat="1" applyFont="1" applyFill="1" applyBorder="1" applyAlignment="1">
      <alignment horizontal="right" vertical="center"/>
    </xf>
    <xf numFmtId="49" fontId="6" fillId="6" borderId="61" xfId="27" applyNumberFormat="1" applyFont="1" applyFill="1" applyBorder="1" applyAlignment="1" applyProtection="1">
      <alignment horizontal="left" vertical="center" wrapText="1"/>
      <protection locked="0"/>
    </xf>
    <xf numFmtId="49" fontId="6" fillId="4" borderId="65" xfId="27" applyNumberFormat="1" applyFont="1" applyFill="1" applyBorder="1" applyAlignment="1" applyProtection="1">
      <alignment horizontal="left" vertical="center" wrapText="1"/>
      <protection locked="0"/>
    </xf>
    <xf numFmtId="0" fontId="11" fillId="3" borderId="0" xfId="28" applyNumberFormat="1" applyFont="1" applyFill="1" applyBorder="1" applyAlignment="1">
      <alignment wrapText="1"/>
    </xf>
    <xf numFmtId="0" fontId="1" fillId="6" borderId="66" xfId="0" applyNumberFormat="1" applyFont="1" applyFill="1" applyBorder="1" applyAlignment="1" applyProtection="1">
      <alignment horizontal="left" vertical="center" wrapText="1"/>
      <protection locked="0"/>
    </xf>
    <xf numFmtId="0" fontId="58" fillId="3" borderId="0" xfId="0" applyNumberFormat="1" applyFont="1" applyFill="1" applyBorder="1" applyAlignment="1"/>
    <xf numFmtId="49" fontId="58" fillId="0" borderId="0" xfId="0" applyNumberFormat="1" applyFont="1" applyFill="1" applyBorder="1"/>
    <xf numFmtId="49" fontId="60" fillId="0" borderId="0" xfId="16" applyNumberFormat="1" applyFont="1" applyFill="1" applyBorder="1" applyAlignment="1">
      <alignment horizontal="center" vertical="center" wrapText="1"/>
    </xf>
    <xf numFmtId="0" fontId="14" fillId="14" borderId="46" xfId="13" applyNumberFormat="1" applyFont="1" applyFill="1" applyBorder="1" applyAlignment="1" applyProtection="1">
      <alignment horizontal="left" vertical="center" wrapText="1"/>
    </xf>
    <xf numFmtId="0" fontId="10" fillId="14" borderId="67" xfId="45" applyNumberFormat="1" applyFont="1" applyFill="1" applyBorder="1"/>
    <xf numFmtId="0" fontId="6" fillId="3" borderId="68" xfId="34" applyNumberFormat="1" applyFont="1" applyFill="1" applyBorder="1" applyAlignment="1">
      <alignment vertical="center" wrapText="1"/>
    </xf>
    <xf numFmtId="0" fontId="6" fillId="0" borderId="68" xfId="34" applyNumberFormat="1" applyFont="1" applyFill="1" applyBorder="1" applyAlignment="1">
      <alignment vertical="center" wrapText="1"/>
    </xf>
    <xf numFmtId="0" fontId="44" fillId="3" borderId="68" xfId="46" applyNumberFormat="1" applyFont="1" applyFill="1" applyBorder="1" applyAlignment="1">
      <alignment horizontal="center" vertical="top" wrapText="1"/>
    </xf>
    <xf numFmtId="0" fontId="6" fillId="3" borderId="68" xfId="46" applyNumberFormat="1" applyFont="1" applyFill="1" applyBorder="1" applyAlignment="1">
      <alignment horizontal="center" vertical="center" wrapText="1"/>
    </xf>
    <xf numFmtId="0" fontId="49" fillId="0" borderId="68" xfId="34" applyNumberFormat="1" applyFont="1" applyFill="1" applyBorder="1" applyAlignment="1">
      <alignment vertical="center" wrapText="1"/>
    </xf>
    <xf numFmtId="0" fontId="49" fillId="3" borderId="68" xfId="39" applyNumberFormat="1" applyFont="1" applyFill="1" applyBorder="1" applyAlignment="1">
      <alignment vertical="center" wrapText="1"/>
    </xf>
    <xf numFmtId="0" fontId="49" fillId="3" borderId="68" xfId="34" applyNumberFormat="1" applyFont="1" applyFill="1" applyBorder="1" applyAlignment="1">
      <alignment vertical="center" wrapText="1"/>
    </xf>
    <xf numFmtId="0" fontId="48" fillId="3" borderId="69" xfId="46" applyNumberFormat="1" applyFont="1" applyFill="1" applyBorder="1" applyAlignment="1">
      <alignment horizontal="center" vertical="center" wrapText="1"/>
    </xf>
    <xf numFmtId="0" fontId="6" fillId="3" borderId="70" xfId="28" applyNumberFormat="1" applyFont="1" applyFill="1" applyBorder="1" applyAlignment="1">
      <alignment wrapText="1"/>
    </xf>
    <xf numFmtId="0" fontId="11" fillId="3" borderId="70" xfId="28" applyNumberFormat="1" applyFont="1" applyFill="1" applyBorder="1" applyAlignment="1">
      <alignment wrapText="1"/>
    </xf>
    <xf numFmtId="0" fontId="11" fillId="3" borderId="70" xfId="45" applyNumberFormat="1" applyFont="1" applyFill="1" applyBorder="1"/>
    <xf numFmtId="0" fontId="11" fillId="0" borderId="70" xfId="28" applyNumberFormat="1" applyFont="1" applyFill="1" applyBorder="1" applyAlignment="1">
      <alignment wrapText="1"/>
    </xf>
    <xf numFmtId="0" fontId="8" fillId="3" borderId="63" xfId="28" applyNumberFormat="1" applyFont="1" applyFill="1" applyBorder="1" applyAlignment="1">
      <alignment horizontal="center" wrapText="1"/>
    </xf>
    <xf numFmtId="0" fontId="8" fillId="3" borderId="63" xfId="28" applyNumberFormat="1" applyFont="1" applyFill="1" applyBorder="1" applyAlignment="1">
      <alignment wrapText="1"/>
    </xf>
    <xf numFmtId="0" fontId="57" fillId="3" borderId="63" xfId="28" applyNumberFormat="1" applyFont="1" applyFill="1" applyBorder="1" applyAlignment="1">
      <alignment wrapText="1"/>
    </xf>
    <xf numFmtId="0" fontId="31" fillId="3" borderId="63" xfId="28" applyNumberFormat="1" applyFont="1" applyFill="1" applyBorder="1" applyAlignment="1">
      <alignment vertical="center" wrapText="1"/>
    </xf>
    <xf numFmtId="0" fontId="8" fillId="3" borderId="71" xfId="18" applyNumberFormat="1" applyFont="1" applyFill="1" applyBorder="1" applyAlignment="1">
      <alignment horizontal="center" wrapText="1"/>
    </xf>
    <xf numFmtId="0" fontId="6" fillId="3" borderId="66" xfId="28" applyNumberFormat="1" applyFont="1" applyFill="1" applyBorder="1" applyAlignment="1">
      <alignment horizontal="right" vertical="center"/>
    </xf>
    <xf numFmtId="0" fontId="6" fillId="3" borderId="66" xfId="28" applyNumberFormat="1" applyFont="1" applyFill="1" applyBorder="1" applyAlignment="1">
      <alignment vertical="center"/>
    </xf>
    <xf numFmtId="0" fontId="31" fillId="3" borderId="66" xfId="28" applyNumberFormat="1" applyFont="1" applyFill="1" applyBorder="1" applyAlignment="1">
      <alignment vertical="center" wrapText="1"/>
    </xf>
    <xf numFmtId="49" fontId="1" fillId="0" borderId="66" xfId="0" applyNumberFormat="1" applyFont="1" applyFill="1" applyBorder="1"/>
    <xf numFmtId="0" fontId="1" fillId="3" borderId="66" xfId="28" applyNumberFormat="1" applyFont="1" applyFill="1" applyBorder="1" applyAlignment="1">
      <alignment horizontal="right" vertical="center"/>
    </xf>
    <xf numFmtId="0" fontId="1" fillId="3" borderId="66" xfId="28" applyNumberFormat="1" applyFont="1" applyFill="1" applyBorder="1" applyAlignment="1">
      <alignment vertical="center"/>
    </xf>
    <xf numFmtId="0" fontId="6" fillId="8" borderId="70" xfId="28" applyNumberFormat="1" applyFont="1" applyFill="1" applyBorder="1"/>
    <xf numFmtId="49" fontId="1" fillId="0" borderId="70" xfId="0" applyNumberFormat="1" applyFont="1" applyFill="1" applyBorder="1"/>
    <xf numFmtId="0" fontId="6" fillId="8" borderId="70" xfId="28" applyNumberFormat="1" applyFont="1" applyFill="1" applyBorder="1" applyAlignment="1">
      <alignment horizontal="right" vertical="top"/>
    </xf>
    <xf numFmtId="0" fontId="8" fillId="3" borderId="71" xfId="19" applyNumberFormat="1" applyFont="1" applyFill="1" applyBorder="1" applyAlignment="1">
      <alignment horizontal="center" wrapText="1"/>
    </xf>
    <xf numFmtId="0" fontId="10" fillId="12" borderId="67" xfId="45" applyNumberFormat="1" applyFont="1" applyFill="1" applyBorder="1"/>
    <xf numFmtId="0" fontId="6" fillId="0" borderId="66" xfId="29" applyNumberFormat="1" applyFont="1" applyFill="1" applyBorder="1" applyAlignment="1">
      <alignment horizontal="right" vertical="center" wrapText="1"/>
    </xf>
    <xf numFmtId="0" fontId="6" fillId="0" borderId="66" xfId="29" applyNumberFormat="1" applyFont="1" applyFill="1" applyBorder="1" applyAlignment="1">
      <alignment vertical="center"/>
    </xf>
    <xf numFmtId="0" fontId="6" fillId="0" borderId="66" xfId="29" applyNumberFormat="1" applyFont="1" applyFill="1" applyBorder="1" applyAlignment="1">
      <alignment vertical="center" wrapText="1"/>
    </xf>
    <xf numFmtId="49" fontId="1" fillId="0" borderId="70" xfId="0" applyNumberFormat="1" applyFont="1" applyFill="1" applyBorder="1"/>
    <xf numFmtId="49" fontId="1" fillId="0" borderId="70" xfId="0" applyNumberFormat="1" applyFont="1" applyFill="1" applyBorder="1"/>
    <xf numFmtId="49" fontId="1" fillId="0" borderId="63" xfId="0" applyNumberFormat="1" applyFont="1" applyFill="1" applyBorder="1"/>
    <xf numFmtId="49" fontId="1" fillId="0" borderId="63" xfId="0" applyNumberFormat="1" applyFont="1" applyFill="1" applyBorder="1"/>
    <xf numFmtId="0" fontId="59" fillId="3" borderId="71" xfId="0" applyNumberFormat="1" applyFont="1" applyFill="1" applyBorder="1" applyAlignment="1">
      <alignment horizontal="center" vertical="center" wrapText="1"/>
    </xf>
    <xf numFmtId="49" fontId="58" fillId="0" borderId="71" xfId="0" applyNumberFormat="1" applyFont="1" applyFill="1" applyBorder="1"/>
    <xf numFmtId="49" fontId="58" fillId="0" borderId="71" xfId="0" applyNumberFormat="1" applyFont="1" applyFill="1" applyBorder="1" applyAlignment="1">
      <alignment horizontal="center" vertical="center"/>
    </xf>
    <xf numFmtId="0" fontId="6" fillId="3" borderId="51" xfId="0" applyNumberFormat="1" applyFont="1" applyFill="1" applyBorder="1" applyAlignment="1"/>
    <xf numFmtId="0" fontId="6" fillId="3" borderId="53" xfId="0" applyNumberFormat="1" applyFont="1" applyFill="1" applyBorder="1" applyAlignment="1"/>
    <xf numFmtId="0" fontId="14" fillId="3" borderId="53" xfId="10" applyNumberFormat="1" applyFont="1" applyFill="1" applyBorder="1" applyAlignment="1" applyProtection="1">
      <alignment horizontal="left" wrapText="1"/>
    </xf>
    <xf numFmtId="0" fontId="25" fillId="3" borderId="46" xfId="29" applyNumberFormat="1" applyFont="1" applyFill="1" applyBorder="1" applyAlignment="1">
      <alignment horizontal="center" vertical="center" wrapText="1"/>
    </xf>
    <xf numFmtId="49" fontId="6" fillId="4" borderId="41" xfId="29" applyNumberFormat="1" applyFont="1" applyFill="1" applyBorder="1" applyAlignment="1" applyProtection="1">
      <alignment horizontal="center" vertical="center" wrapText="1"/>
      <protection locked="0"/>
    </xf>
    <xf numFmtId="0" fontId="14" fillId="12" borderId="47" xfId="12" applyNumberFormat="1" applyFont="1" applyFill="1" applyBorder="1" applyAlignment="1" applyProtection="1">
      <alignment horizontal="left" vertical="center" wrapText="1" indent="1"/>
    </xf>
    <xf numFmtId="0" fontId="6" fillId="0" borderId="66" xfId="23" applyNumberFormat="1" applyFont="1" applyFill="1" applyBorder="1"/>
    <xf numFmtId="0" fontId="6" fillId="3" borderId="71" xfId="23" applyNumberFormat="1" applyFont="1" applyFill="1" applyBorder="1"/>
    <xf numFmtId="0" fontId="6" fillId="0" borderId="71" xfId="23" applyNumberFormat="1" applyFont="1" applyFill="1" applyBorder="1"/>
    <xf numFmtId="0" fontId="6" fillId="0" borderId="70" xfId="23" applyNumberFormat="1" applyFont="1" applyFill="1" applyBorder="1"/>
    <xf numFmtId="0" fontId="6" fillId="0" borderId="63" xfId="23" applyNumberFormat="1" applyFont="1" applyFill="1" applyBorder="1"/>
    <xf numFmtId="0" fontId="1" fillId="0" borderId="66" xfId="0" applyNumberFormat="1" applyFont="1" applyFill="1" applyBorder="1" applyAlignment="1">
      <alignment horizontal="left" vertical="center" wrapText="1"/>
    </xf>
    <xf numFmtId="49" fontId="6" fillId="0" borderId="45" xfId="28" applyNumberFormat="1" applyFont="1" applyFill="1" applyBorder="1" applyAlignment="1">
      <alignment horizontal="left" vertical="center" wrapText="1"/>
    </xf>
    <xf numFmtId="0" fontId="48" fillId="3" borderId="51" xfId="46" applyNumberFormat="1" applyFont="1" applyFill="1" applyBorder="1" applyAlignment="1">
      <alignment horizontal="center" vertical="center" wrapText="1"/>
    </xf>
    <xf numFmtId="0" fontId="49" fillId="0" borderId="40" xfId="34" applyNumberFormat="1" applyFont="1" applyFill="1" applyBorder="1" applyAlignment="1">
      <alignment vertical="center" wrapText="1"/>
    </xf>
    <xf numFmtId="0" fontId="49" fillId="3" borderId="40" xfId="39" applyNumberFormat="1" applyFont="1" applyFill="1" applyBorder="1" applyAlignment="1">
      <alignment vertical="center" wrapText="1"/>
    </xf>
    <xf numFmtId="49" fontId="6" fillId="0" borderId="45" xfId="27" applyNumberFormat="1" applyFont="1" applyFill="1" applyBorder="1" applyAlignment="1">
      <alignment horizontal="left" vertical="center" wrapText="1"/>
    </xf>
    <xf numFmtId="0" fontId="6" fillId="0" borderId="72" xfId="39" applyNumberFormat="1" applyFont="1" applyFill="1" applyBorder="1" applyAlignment="1">
      <alignment horizontal="center" vertical="center" wrapText="1"/>
    </xf>
    <xf numFmtId="49" fontId="6" fillId="0" borderId="73" xfId="29" applyNumberFormat="1" applyFont="1" applyFill="1" applyBorder="1" applyAlignment="1">
      <alignment horizontal="center" vertical="center" wrapText="1"/>
    </xf>
    <xf numFmtId="49" fontId="6" fillId="0" borderId="74" xfId="29" applyNumberFormat="1" applyFont="1" applyFill="1" applyBorder="1" applyAlignment="1">
      <alignment horizontal="center" vertical="center" wrapText="1"/>
    </xf>
    <xf numFmtId="0" fontId="6" fillId="6" borderId="41" xfId="42" applyNumberFormat="1" applyFont="1" applyFill="1" applyBorder="1" applyAlignment="1" applyProtection="1">
      <alignment horizontal="left" vertical="center" wrapText="1"/>
      <protection locked="0"/>
    </xf>
    <xf numFmtId="0" fontId="10" fillId="0" borderId="53" xfId="17" applyNumberFormat="1" applyFont="1" applyFill="1" applyBorder="1" applyAlignment="1">
      <alignment horizontal="justify" vertical="center" wrapText="1"/>
    </xf>
    <xf numFmtId="0" fontId="10" fillId="0" borderId="75" xfId="17" applyNumberFormat="1" applyFont="1" applyFill="1" applyBorder="1" applyAlignment="1">
      <alignment horizontal="justify" vertical="center" wrapText="1"/>
    </xf>
    <xf numFmtId="0" fontId="10" fillId="0" borderId="75" xfId="17" applyNumberFormat="1" applyFont="1" applyFill="1" applyBorder="1" applyAlignment="1">
      <alignment horizontal="left" vertical="center" wrapText="1" indent="2"/>
    </xf>
    <xf numFmtId="0" fontId="6" fillId="0" borderId="75" xfId="17" applyNumberFormat="1" applyFont="1" applyFill="1" applyBorder="1" applyAlignment="1">
      <alignment horizontal="left" vertical="center" wrapText="1" indent="2"/>
    </xf>
    <xf numFmtId="0" fontId="6" fillId="0" borderId="75" xfId="17" applyNumberFormat="1" applyFont="1" applyFill="1" applyBorder="1" applyAlignment="1">
      <alignment horizontal="justify" vertical="center" wrapText="1"/>
    </xf>
    <xf numFmtId="0" fontId="6" fillId="0" borderId="75" xfId="17" applyNumberFormat="1" applyFont="1" applyFill="1" applyBorder="1" applyAlignment="1">
      <alignment horizontal="left" vertical="center" wrapText="1" indent="3"/>
    </xf>
    <xf numFmtId="0" fontId="10" fillId="0" borderId="75" xfId="17" applyNumberFormat="1" applyFont="1" applyFill="1" applyBorder="1" applyAlignment="1">
      <alignment horizontal="left" vertical="center" wrapText="1" indent="3"/>
    </xf>
    <xf numFmtId="0" fontId="6" fillId="0" borderId="76" xfId="17" applyNumberFormat="1" applyFont="1" applyFill="1" applyBorder="1" applyAlignment="1">
      <alignment horizontal="justify" vertical="center" wrapText="1"/>
    </xf>
    <xf numFmtId="49" fontId="1" fillId="3" borderId="0" xfId="46" applyNumberFormat="1" applyFont="1" applyFill="1" applyBorder="1" applyAlignment="1">
      <alignment horizontal="right" vertical="center" wrapText="1" indent="1"/>
    </xf>
    <xf numFmtId="0" fontId="23" fillId="0" borderId="0" xfId="17" applyNumberFormat="1" applyFont="1" applyFill="1" applyBorder="1" applyAlignment="1">
      <alignment vertical="center" wrapText="1"/>
    </xf>
    <xf numFmtId="0" fontId="6" fillId="0" borderId="0" xfId="34" applyNumberFormat="1" applyFont="1" applyFill="1" applyBorder="1" applyAlignment="1">
      <alignment vertical="center"/>
    </xf>
    <xf numFmtId="0" fontId="6" fillId="3" borderId="0" xfId="39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14" fontId="6" fillId="0" borderId="44" xfId="39" applyNumberFormat="1" applyFont="1" applyFill="1" applyBorder="1" applyAlignment="1" applyProtection="1">
      <alignment horizontal="center" vertical="center" wrapText="1"/>
    </xf>
    <xf numFmtId="49" fontId="6" fillId="3" borderId="56" xfId="39" applyNumberFormat="1" applyFont="1" applyFill="1" applyBorder="1" applyAlignment="1" applyProtection="1">
      <alignment horizontal="center" vertical="center" wrapText="1"/>
    </xf>
    <xf numFmtId="14" fontId="6" fillId="11" borderId="44" xfId="39" applyNumberFormat="1" applyFont="1" applyFill="1" applyBorder="1" applyAlignment="1" applyProtection="1">
      <alignment horizontal="center" vertical="center" wrapText="1"/>
    </xf>
    <xf numFmtId="14" fontId="6" fillId="0" borderId="45" xfId="39" applyNumberFormat="1" applyFont="1" applyFill="1" applyBorder="1" applyAlignment="1" applyProtection="1">
      <alignment horizontal="center" vertical="center" wrapText="1"/>
    </xf>
    <xf numFmtId="2" fontId="10" fillId="3" borderId="44" xfId="45" applyNumberFormat="1" applyFont="1" applyFill="1" applyBorder="1" applyAlignment="1" applyProtection="1">
      <alignment horizontal="right" vertical="center"/>
    </xf>
    <xf numFmtId="14" fontId="6" fillId="3" borderId="44" xfId="39" applyNumberFormat="1" applyFont="1" applyFill="1" applyBorder="1" applyAlignment="1" applyProtection="1">
      <alignment horizontal="center" vertical="center" wrapText="1"/>
    </xf>
    <xf numFmtId="49" fontId="6" fillId="3" borderId="44" xfId="27" applyNumberFormat="1" applyFont="1" applyFill="1" applyBorder="1" applyAlignment="1" applyProtection="1">
      <alignment horizontal="left" vertical="center" wrapText="1"/>
    </xf>
    <xf numFmtId="49" fontId="6" fillId="3" borderId="45" xfId="28" applyNumberFormat="1" applyFont="1" applyFill="1" applyBorder="1" applyAlignment="1" applyProtection="1">
      <alignment horizontal="left" vertical="center" wrapText="1"/>
    </xf>
    <xf numFmtId="2" fontId="10" fillId="6" borderId="44" xfId="45" applyNumberFormat="1" applyFont="1" applyFill="1" applyBorder="1" applyAlignment="1" applyProtection="1">
      <alignment horizontal="right" vertical="center"/>
      <protection locked="0"/>
    </xf>
    <xf numFmtId="49" fontId="6" fillId="6" borderId="44" xfId="27" applyNumberFormat="1" applyFont="1" applyFill="1" applyBorder="1" applyAlignment="1" applyProtection="1">
      <alignment horizontal="left" vertical="center" wrapText="1"/>
      <protection locked="0"/>
    </xf>
    <xf numFmtId="49" fontId="6" fillId="6" borderId="45" xfId="28" applyNumberFormat="1" applyFont="1" applyFill="1" applyBorder="1" applyAlignment="1" applyProtection="1">
      <alignment horizontal="left" vertical="center" wrapText="1"/>
      <protection locked="0"/>
    </xf>
    <xf numFmtId="0" fontId="69" fillId="0" borderId="0" xfId="10" applyFont="1" applyAlignment="1">
      <alignment horizontal="center" vertical="center" wrapText="1"/>
      <protection locked="0"/>
    </xf>
    <xf numFmtId="49" fontId="8" fillId="3" borderId="41" xfId="42" applyNumberFormat="1" applyFont="1" applyFill="1" applyBorder="1" applyAlignment="1">
      <alignment horizontal="center" vertical="center" wrapText="1"/>
    </xf>
    <xf numFmtId="49" fontId="1" fillId="6" borderId="44" xfId="27" applyNumberFormat="1" applyFont="1" applyFill="1" applyBorder="1" applyAlignment="1" applyProtection="1">
      <alignment horizontal="left" vertical="center" wrapText="1"/>
      <protection locked="0"/>
    </xf>
    <xf numFmtId="49" fontId="1" fillId="6" borderId="45" xfId="28" applyNumberFormat="1" applyFont="1" applyFill="1" applyBorder="1" applyAlignment="1" applyProtection="1">
      <alignment horizontal="left" vertical="center" wrapText="1"/>
      <protection locked="0"/>
    </xf>
    <xf numFmtId="49" fontId="1" fillId="6" borderId="44" xfId="29" applyNumberFormat="1" applyFont="1" applyFill="1" applyBorder="1" applyAlignment="1" applyProtection="1">
      <alignment horizontal="center" vertical="center" wrapText="1"/>
      <protection locked="0"/>
    </xf>
    <xf numFmtId="49" fontId="1" fillId="6" borderId="44" xfId="39" applyNumberFormat="1" applyFont="1" applyFill="1" applyBorder="1" applyAlignment="1" applyProtection="1">
      <alignment horizontal="center" vertical="center" wrapText="1"/>
      <protection locked="0"/>
    </xf>
    <xf numFmtId="49" fontId="1" fillId="6" borderId="45" xfId="29" applyNumberFormat="1" applyFont="1" applyFill="1" applyBorder="1" applyAlignment="1" applyProtection="1">
      <alignment horizontal="center" vertical="center" wrapText="1"/>
      <protection locked="0"/>
    </xf>
    <xf numFmtId="0" fontId="22" fillId="0" borderId="75" xfId="17" applyNumberFormat="1" applyFont="1" applyFill="1" applyBorder="1" applyAlignment="1">
      <alignment horizontal="justify" vertical="top" wrapText="1"/>
    </xf>
    <xf numFmtId="0" fontId="36" fillId="0" borderId="0" xfId="17" applyNumberFormat="1" applyFont="1" applyFill="1" applyBorder="1" applyAlignment="1">
      <alignment horizontal="left" vertical="center" wrapText="1"/>
    </xf>
    <xf numFmtId="0" fontId="26" fillId="0" borderId="30" xfId="30" applyNumberFormat="1" applyFont="1" applyFill="1" applyBorder="1" applyAlignment="1">
      <alignment horizontal="center" wrapText="1"/>
    </xf>
    <xf numFmtId="0" fontId="26" fillId="0" borderId="53" xfId="17" applyNumberFormat="1" applyFont="1" applyFill="1" applyBorder="1" applyAlignment="1">
      <alignment horizontal="justify" vertical="top" wrapText="1"/>
    </xf>
    <xf numFmtId="0" fontId="1" fillId="0" borderId="0" xfId="21" applyNumberFormat="1" applyFont="1" applyFill="1" applyBorder="1" applyAlignment="1">
      <alignment horizontal="justify" vertical="center"/>
    </xf>
    <xf numFmtId="0" fontId="23" fillId="0" borderId="0" xfId="21" applyNumberFormat="1" applyFont="1" applyFill="1" applyBorder="1" applyAlignment="1">
      <alignment horizontal="justify" vertical="center"/>
    </xf>
    <xf numFmtId="0" fontId="22" fillId="0" borderId="0" xfId="21" applyNumberFormat="1" applyFont="1" applyFill="1" applyBorder="1" applyAlignment="1">
      <alignment horizontal="justify" vertical="center"/>
    </xf>
    <xf numFmtId="0" fontId="26" fillId="0" borderId="0" xfId="30" applyNumberFormat="1" applyFont="1" applyFill="1" applyBorder="1" applyAlignment="1">
      <alignment horizontal="justify" vertical="top" wrapText="1"/>
    </xf>
    <xf numFmtId="0" fontId="34" fillId="0" borderId="0" xfId="17" applyNumberFormat="1" applyFont="1" applyFill="1" applyBorder="1" applyAlignment="1">
      <alignment horizontal="left" wrapText="1"/>
    </xf>
    <xf numFmtId="0" fontId="26" fillId="0" borderId="76" xfId="17" applyNumberFormat="1" applyFont="1" applyFill="1" applyBorder="1" applyAlignment="1">
      <alignment horizontal="justify" vertical="center" wrapText="1"/>
    </xf>
    <xf numFmtId="0" fontId="26" fillId="0" borderId="75" xfId="17" applyNumberFormat="1" applyFont="1" applyFill="1" applyBorder="1" applyAlignment="1">
      <alignment horizontal="justify" vertical="center" wrapText="1"/>
    </xf>
    <xf numFmtId="49" fontId="14" fillId="0" borderId="0" xfId="16" applyNumberFormat="1" applyFont="1" applyFill="1" applyBorder="1" applyAlignment="1">
      <alignment horizontal="left" vertical="center" wrapText="1"/>
    </xf>
    <xf numFmtId="49" fontId="26" fillId="0" borderId="0" xfId="16" applyNumberFormat="1" applyFont="1" applyFill="1" applyBorder="1" applyAlignment="1">
      <alignment horizontal="left" vertical="center" wrapText="1"/>
    </xf>
    <xf numFmtId="49" fontId="26" fillId="0" borderId="0" xfId="16" applyNumberFormat="1" applyFont="1" applyFill="1" applyBorder="1" applyAlignment="1">
      <alignment horizontal="left" vertical="top" wrapText="1"/>
    </xf>
    <xf numFmtId="0" fontId="14" fillId="0" borderId="0" xfId="10" applyNumberFormat="1" applyFont="1" applyFill="1" applyBorder="1" applyAlignment="1" applyProtection="1">
      <alignment horizontal="left" wrapText="1" indent="1"/>
    </xf>
    <xf numFmtId="49" fontId="26" fillId="0" borderId="0" xfId="21" applyNumberFormat="1" applyFont="1" applyFill="1" applyBorder="1" applyAlignment="1">
      <alignment horizontal="justify" vertical="top" wrapText="1"/>
    </xf>
    <xf numFmtId="0" fontId="22" fillId="0" borderId="0" xfId="21" applyNumberFormat="1" applyFont="1" applyFill="1" applyBorder="1" applyAlignment="1">
      <alignment horizontal="justify" vertical="top"/>
    </xf>
    <xf numFmtId="49" fontId="36" fillId="0" borderId="0" xfId="16" applyNumberFormat="1" applyFont="1" applyFill="1" applyBorder="1" applyAlignment="1">
      <alignment horizontal="left" vertical="center" wrapText="1"/>
    </xf>
    <xf numFmtId="49" fontId="27" fillId="0" borderId="0" xfId="16" applyNumberFormat="1" applyFont="1" applyFill="1" applyBorder="1" applyAlignment="1">
      <alignment horizontal="left" vertical="center" wrapText="1"/>
    </xf>
    <xf numFmtId="49" fontId="26" fillId="3" borderId="77" xfId="21" applyNumberFormat="1" applyFont="1" applyFill="1" applyBorder="1" applyAlignment="1">
      <alignment horizontal="left" vertical="center" wrapText="1"/>
    </xf>
    <xf numFmtId="49" fontId="26" fillId="3" borderId="0" xfId="21" applyNumberFormat="1" applyFont="1" applyFill="1" applyBorder="1" applyAlignment="1">
      <alignment horizontal="left" vertical="center" wrapText="1"/>
    </xf>
    <xf numFmtId="0" fontId="36" fillId="0" borderId="29" xfId="17" applyNumberFormat="1" applyFont="1" applyFill="1" applyBorder="1" applyAlignment="1">
      <alignment horizontal="left" vertical="center" wrapText="1"/>
    </xf>
    <xf numFmtId="0" fontId="26" fillId="0" borderId="0" xfId="30" applyNumberFormat="1" applyFont="1" applyFill="1" applyBorder="1" applyAlignment="1">
      <alignment horizontal="justify" wrapText="1"/>
    </xf>
    <xf numFmtId="49" fontId="1" fillId="0" borderId="0" xfId="0" applyNumberFormat="1" applyFont="1" applyFill="1" applyBorder="1"/>
    <xf numFmtId="0" fontId="26" fillId="0" borderId="0" xfId="30" applyNumberFormat="1" applyFont="1" applyFill="1" applyBorder="1" applyAlignment="1">
      <alignment horizontal="left" vertical="top" wrapText="1"/>
    </xf>
    <xf numFmtId="49" fontId="26" fillId="0" borderId="0" xfId="21" applyNumberFormat="1" applyFont="1" applyFill="1" applyBorder="1" applyAlignment="1">
      <alignment horizontal="left" vertical="center" wrapText="1"/>
    </xf>
    <xf numFmtId="0" fontId="10" fillId="0" borderId="0" xfId="30" applyNumberFormat="1" applyFont="1" applyFill="1" applyBorder="1" applyAlignment="1">
      <alignment horizontal="justify" wrapText="1"/>
    </xf>
    <xf numFmtId="49" fontId="22" fillId="3" borderId="0" xfId="21" applyNumberFormat="1" applyFont="1" applyFill="1" applyBorder="1" applyAlignment="1">
      <alignment vertical="center" wrapText="1"/>
    </xf>
    <xf numFmtId="0" fontId="11" fillId="0" borderId="0" xfId="17" applyNumberFormat="1" applyFont="1" applyFill="1" applyBorder="1" applyAlignment="1">
      <alignment horizontal="left" wrapText="1"/>
    </xf>
    <xf numFmtId="0" fontId="8" fillId="0" borderId="0" xfId="39" applyNumberFormat="1" applyFont="1" applyFill="1" applyBorder="1" applyAlignment="1">
      <alignment horizontal="center" vertical="center" wrapText="1"/>
    </xf>
    <xf numFmtId="49" fontId="22" fillId="6" borderId="44" xfId="39" applyNumberFormat="1" applyFont="1" applyFill="1" applyBorder="1" applyAlignment="1" applyProtection="1">
      <alignment horizontal="center" vertical="center" wrapText="1"/>
      <protection locked="0"/>
    </xf>
    <xf numFmtId="0" fontId="22" fillId="3" borderId="0" xfId="39" applyNumberFormat="1" applyFont="1" applyFill="1" applyBorder="1" applyAlignment="1">
      <alignment horizontal="center" vertical="center" wrapText="1"/>
    </xf>
    <xf numFmtId="0" fontId="6" fillId="6" borderId="44" xfId="39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34" applyNumberFormat="1" applyFont="1" applyFill="1" applyBorder="1" applyAlignment="1">
      <alignment horizontal="center" vertical="center" wrapText="1"/>
    </xf>
    <xf numFmtId="49" fontId="1" fillId="6" borderId="95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9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39" applyNumberFormat="1" applyFont="1" applyFill="1" applyBorder="1" applyAlignment="1">
      <alignment horizontal="center" vertical="center" wrapText="1"/>
    </xf>
    <xf numFmtId="49" fontId="62" fillId="11" borderId="44" xfId="39" applyNumberFormat="1" applyFont="1" applyFill="1" applyBorder="1" applyAlignment="1">
      <alignment horizontal="center" vertical="center" wrapText="1"/>
    </xf>
    <xf numFmtId="0" fontId="8" fillId="5" borderId="44" xfId="40" applyNumberFormat="1" applyFont="1" applyFill="1" applyBorder="1" applyAlignment="1">
      <alignment horizontal="center" vertical="center" wrapText="1"/>
    </xf>
    <xf numFmtId="0" fontId="8" fillId="8" borderId="41" xfId="20" applyNumberFormat="1" applyFont="1" applyFill="1" applyBorder="1" applyAlignment="1">
      <alignment horizontal="center" vertical="center" wrapText="1"/>
    </xf>
    <xf numFmtId="0" fontId="8" fillId="8" borderId="41" xfId="22" applyNumberFormat="1" applyFont="1" applyFill="1" applyBorder="1" applyAlignment="1">
      <alignment horizontal="center" vertical="center" wrapText="1"/>
    </xf>
    <xf numFmtId="0" fontId="8" fillId="8" borderId="41" xfId="28" applyNumberFormat="1" applyFont="1" applyFill="1" applyBorder="1" applyAlignment="1">
      <alignment horizontal="center" vertical="center" wrapText="1"/>
    </xf>
    <xf numFmtId="49" fontId="25" fillId="8" borderId="46" xfId="28" applyNumberFormat="1" applyFont="1" applyFill="1" applyBorder="1" applyAlignment="1">
      <alignment horizontal="center" vertical="center" wrapText="1"/>
    </xf>
    <xf numFmtId="0" fontId="8" fillId="0" borderId="0" xfId="18" applyNumberFormat="1" applyFont="1" applyFill="1" applyBorder="1" applyAlignment="1">
      <alignment horizontal="center" vertical="center" wrapText="1"/>
    </xf>
    <xf numFmtId="0" fontId="1" fillId="0" borderId="0" xfId="18" applyNumberFormat="1" applyFont="1" applyFill="1" applyBorder="1" applyAlignment="1">
      <alignment horizontal="center" vertical="top" wrapText="1"/>
    </xf>
    <xf numFmtId="0" fontId="8" fillId="3" borderId="41" xfId="29" applyNumberFormat="1" applyFont="1" applyFill="1" applyBorder="1" applyAlignment="1">
      <alignment horizontal="center" vertical="center" wrapText="1"/>
    </xf>
    <xf numFmtId="0" fontId="8" fillId="0" borderId="0" xfId="19" applyNumberFormat="1" applyFont="1" applyFill="1" applyBorder="1" applyAlignment="1">
      <alignment horizontal="center" vertical="center" wrapText="1"/>
    </xf>
    <xf numFmtId="0" fontId="25" fillId="3" borderId="46" xfId="20" applyNumberFormat="1" applyFont="1" applyFill="1" applyBorder="1" applyAlignment="1">
      <alignment horizontal="center" vertical="center" wrapText="1"/>
    </xf>
    <xf numFmtId="49" fontId="8" fillId="3" borderId="78" xfId="20" applyNumberFormat="1" applyFont="1" applyFill="1" applyBorder="1" applyAlignment="1">
      <alignment horizontal="center" vertical="center" wrapText="1"/>
    </xf>
    <xf numFmtId="49" fontId="8" fillId="3" borderId="79" xfId="20" applyNumberFormat="1" applyFont="1" applyFill="1" applyBorder="1" applyAlignment="1">
      <alignment horizontal="center" vertical="center" wrapText="1"/>
    </xf>
    <xf numFmtId="49" fontId="8" fillId="3" borderId="80" xfId="20" applyNumberFormat="1" applyFont="1" applyFill="1" applyBorder="1" applyAlignment="1">
      <alignment horizontal="center" vertical="center" wrapText="1"/>
    </xf>
    <xf numFmtId="0" fontId="8" fillId="3" borderId="78" xfId="28" applyNumberFormat="1" applyFont="1" applyFill="1" applyBorder="1" applyAlignment="1">
      <alignment horizontal="center" vertical="center" wrapText="1"/>
    </xf>
    <xf numFmtId="0" fontId="8" fillId="3" borderId="79" xfId="28" applyNumberFormat="1" applyFont="1" applyFill="1" applyBorder="1" applyAlignment="1">
      <alignment horizontal="center" vertical="center" wrapText="1"/>
    </xf>
    <xf numFmtId="0" fontId="8" fillId="3" borderId="80" xfId="28" applyNumberFormat="1" applyFont="1" applyFill="1" applyBorder="1" applyAlignment="1">
      <alignment horizontal="center" vertical="center" wrapText="1"/>
    </xf>
    <xf numFmtId="0" fontId="6" fillId="3" borderId="78" xfId="20" applyNumberFormat="1" applyFont="1" applyFill="1" applyBorder="1" applyAlignment="1">
      <alignment horizontal="left" vertical="center" wrapText="1" indent="1"/>
    </xf>
    <xf numFmtId="0" fontId="6" fillId="3" borderId="80" xfId="20" applyNumberFormat="1" applyFont="1" applyFill="1" applyBorder="1" applyAlignment="1">
      <alignment horizontal="left" vertical="center" wrapText="1" indent="1"/>
    </xf>
    <xf numFmtId="0" fontId="8" fillId="3" borderId="41" xfId="28" applyNumberFormat="1" applyFont="1" applyFill="1" applyBorder="1" applyAlignment="1">
      <alignment horizontal="center" vertical="center" wrapText="1"/>
    </xf>
    <xf numFmtId="0" fontId="6" fillId="0" borderId="0" xfId="35" applyNumberFormat="1" applyFont="1" applyFill="1" applyBorder="1" applyAlignment="1">
      <alignment horizontal="left" vertical="center" indent="1"/>
    </xf>
    <xf numFmtId="0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47" fillId="0" borderId="44" xfId="0" applyNumberFormat="1" applyFont="1" applyFill="1" applyBorder="1" applyAlignment="1">
      <alignment horizontal="center" vertical="center" wrapText="1"/>
    </xf>
    <xf numFmtId="0" fontId="8" fillId="0" borderId="0" xfId="23" applyNumberFormat="1" applyFont="1" applyFill="1" applyBorder="1" applyAlignment="1">
      <alignment horizontal="center" vertical="center" wrapText="1"/>
    </xf>
    <xf numFmtId="0" fontId="6" fillId="0" borderId="0" xfId="23" applyNumberFormat="1" applyFont="1" applyFill="1" applyBorder="1" applyAlignment="1">
      <alignment horizontal="center" vertical="top" wrapText="1"/>
    </xf>
    <xf numFmtId="0" fontId="23" fillId="0" borderId="0" xfId="39" applyNumberFormat="1" applyFont="1" applyFill="1" applyBorder="1" applyAlignment="1">
      <alignment horizontal="center" vertical="center" wrapText="1"/>
    </xf>
    <xf numFmtId="49" fontId="1" fillId="6" borderId="81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82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59" xfId="39" applyNumberFormat="1" applyFont="1" applyFill="1" applyBorder="1" applyAlignment="1">
      <alignment horizontal="center" vertical="center" wrapText="1"/>
    </xf>
    <xf numFmtId="0" fontId="8" fillId="5" borderId="83" xfId="39" applyNumberFormat="1" applyFont="1" applyFill="1" applyBorder="1" applyAlignment="1">
      <alignment horizontal="center" vertical="center"/>
    </xf>
    <xf numFmtId="49" fontId="14" fillId="16" borderId="10" xfId="10" applyNumberFormat="1" applyFont="1" applyFill="1" applyBorder="1" applyAlignment="1" applyProtection="1">
      <alignment horizontal="center" vertical="center" wrapText="1"/>
    </xf>
    <xf numFmtId="49" fontId="14" fillId="16" borderId="11" xfId="10" applyNumberFormat="1" applyFont="1" applyFill="1" applyBorder="1" applyAlignment="1" applyProtection="1">
      <alignment horizontal="center" vertical="center" wrapText="1"/>
    </xf>
    <xf numFmtId="49" fontId="14" fillId="16" borderId="87" xfId="10" applyNumberFormat="1" applyFont="1" applyFill="1" applyBorder="1" applyAlignment="1" applyProtection="1">
      <alignment horizontal="center" vertical="center" wrapText="1"/>
    </xf>
    <xf numFmtId="49" fontId="10" fillId="5" borderId="14" xfId="32" applyNumberFormat="1" applyFont="1" applyFill="1" applyBorder="1" applyAlignment="1">
      <alignment horizontal="center" vertical="center" wrapText="1"/>
    </xf>
    <xf numFmtId="49" fontId="10" fillId="5" borderId="15" xfId="32" applyNumberFormat="1" applyFont="1" applyFill="1" applyBorder="1" applyAlignment="1">
      <alignment horizontal="center" vertical="center" wrapText="1"/>
    </xf>
    <xf numFmtId="49" fontId="10" fillId="5" borderId="86" xfId="32" applyNumberFormat="1" applyFont="1" applyFill="1" applyBorder="1" applyAlignment="1">
      <alignment horizontal="center" vertical="center" wrapText="1"/>
    </xf>
    <xf numFmtId="49" fontId="6" fillId="4" borderId="59" xfId="32" applyNumberFormat="1" applyFont="1" applyFill="1" applyBorder="1" applyAlignment="1" applyProtection="1">
      <alignment horizontal="center" vertical="center" wrapText="1"/>
      <protection locked="0"/>
    </xf>
    <xf numFmtId="49" fontId="6" fillId="4" borderId="84" xfId="32" applyNumberFormat="1" applyFont="1" applyFill="1" applyBorder="1" applyAlignment="1" applyProtection="1">
      <alignment horizontal="center" vertical="center" wrapText="1"/>
      <protection locked="0"/>
    </xf>
    <xf numFmtId="49" fontId="6" fillId="4" borderId="85" xfId="32" applyNumberFormat="1" applyFont="1" applyFill="1" applyBorder="1" applyAlignment="1" applyProtection="1">
      <alignment horizontal="center" vertical="center" wrapText="1"/>
      <protection locked="0"/>
    </xf>
    <xf numFmtId="49" fontId="6" fillId="4" borderId="11" xfId="32" applyNumberFormat="1" applyFont="1" applyFill="1" applyBorder="1" applyAlignment="1" applyProtection="1">
      <alignment horizontal="center" vertical="center" wrapText="1"/>
      <protection locked="0"/>
    </xf>
    <xf numFmtId="49" fontId="6" fillId="4" borderId="87" xfId="32" applyNumberFormat="1" applyFont="1" applyFill="1" applyBorder="1" applyAlignment="1" applyProtection="1">
      <alignment horizontal="center" vertical="center" wrapText="1"/>
      <protection locked="0"/>
    </xf>
    <xf numFmtId="49" fontId="6" fillId="4" borderId="9" xfId="32" applyNumberFormat="1" applyFont="1" applyFill="1" applyBorder="1" applyAlignment="1" applyProtection="1">
      <alignment horizontal="center" vertical="center" wrapText="1"/>
      <protection locked="0"/>
    </xf>
    <xf numFmtId="49" fontId="6" fillId="4" borderId="3" xfId="32" applyNumberFormat="1" applyFont="1" applyFill="1" applyBorder="1" applyAlignment="1" applyProtection="1">
      <alignment horizontal="center" vertical="center" wrapText="1"/>
      <protection locked="0"/>
    </xf>
    <xf numFmtId="0" fontId="10" fillId="4" borderId="59" xfId="32" applyNumberFormat="1" applyFont="1" applyFill="1" applyBorder="1" applyAlignment="1" applyProtection="1">
      <alignment horizontal="left" vertical="center" wrapText="1"/>
      <protection locked="0"/>
    </xf>
    <xf numFmtId="0" fontId="10" fillId="4" borderId="84" xfId="32" applyNumberFormat="1" applyFont="1" applyFill="1" applyBorder="1" applyAlignment="1" applyProtection="1">
      <alignment horizontal="left" vertical="center" wrapText="1"/>
      <protection locked="0"/>
    </xf>
    <xf numFmtId="0" fontId="10" fillId="4" borderId="85" xfId="32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2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2" applyNumberFormat="1" applyFont="1" applyFill="1" applyBorder="1" applyAlignment="1" applyProtection="1">
      <alignment horizontal="center" vertical="center" wrapText="1"/>
      <protection locked="0"/>
    </xf>
    <xf numFmtId="49" fontId="10" fillId="5" borderId="89" xfId="32" applyNumberFormat="1" applyFont="1" applyFill="1" applyBorder="1" applyAlignment="1">
      <alignment horizontal="center" vertical="center" wrapText="1"/>
    </xf>
    <xf numFmtId="49" fontId="10" fillId="5" borderId="90" xfId="32" applyNumberFormat="1" applyFont="1" applyFill="1" applyBorder="1" applyAlignment="1">
      <alignment horizontal="center" vertical="center" wrapText="1"/>
    </xf>
    <xf numFmtId="49" fontId="10" fillId="5" borderId="91" xfId="32" applyNumberFormat="1" applyFont="1" applyFill="1" applyBorder="1" applyAlignment="1">
      <alignment horizontal="center" vertical="center" wrapText="1"/>
    </xf>
    <xf numFmtId="49" fontId="15" fillId="3" borderId="9" xfId="32" applyNumberFormat="1" applyFont="1" applyFill="1" applyBorder="1" applyAlignment="1">
      <alignment horizontal="center" vertical="center" wrapText="1"/>
    </xf>
    <xf numFmtId="49" fontId="15" fillId="3" borderId="3" xfId="32" applyNumberFormat="1" applyFont="1" applyFill="1" applyBorder="1" applyAlignment="1">
      <alignment horizontal="center" vertical="center" wrapText="1"/>
    </xf>
    <xf numFmtId="49" fontId="10" fillId="4" borderId="59" xfId="32" applyNumberFormat="1" applyFont="1" applyFill="1" applyBorder="1" applyAlignment="1" applyProtection="1">
      <alignment horizontal="center" vertical="center" wrapText="1"/>
      <protection locked="0"/>
    </xf>
    <xf numFmtId="49" fontId="10" fillId="4" borderId="84" xfId="32" applyNumberFormat="1" applyFont="1" applyFill="1" applyBorder="1" applyAlignment="1" applyProtection="1">
      <alignment horizontal="center" vertical="center" wrapText="1"/>
      <protection locked="0"/>
    </xf>
    <xf numFmtId="49" fontId="10" fillId="4" borderId="85" xfId="32" applyNumberFormat="1" applyFont="1" applyFill="1" applyBorder="1" applyAlignment="1" applyProtection="1">
      <alignment horizontal="center" vertical="center" wrapText="1"/>
      <protection locked="0"/>
    </xf>
    <xf numFmtId="49" fontId="10" fillId="0" borderId="59" xfId="32" applyNumberFormat="1" applyFont="1" applyFill="1" applyBorder="1" applyAlignment="1">
      <alignment horizontal="center" vertical="center" wrapText="1"/>
    </xf>
    <xf numFmtId="49" fontId="10" fillId="0" borderId="84" xfId="32" applyNumberFormat="1" applyFont="1" applyFill="1" applyBorder="1" applyAlignment="1">
      <alignment horizontal="center" vertical="center" wrapText="1"/>
    </xf>
    <xf numFmtId="49" fontId="10" fillId="0" borderId="85" xfId="32" applyNumberFormat="1" applyFont="1" applyFill="1" applyBorder="1" applyAlignment="1">
      <alignment horizontal="center" vertical="center" wrapText="1"/>
    </xf>
    <xf numFmtId="0" fontId="6" fillId="4" borderId="59" xfId="32" applyNumberFormat="1" applyFont="1" applyFill="1" applyBorder="1" applyAlignment="1" applyProtection="1">
      <alignment horizontal="center" vertical="center" wrapText="1"/>
      <protection locked="0"/>
    </xf>
    <xf numFmtId="0" fontId="6" fillId="4" borderId="84" xfId="32" applyNumberFormat="1" applyFont="1" applyFill="1" applyBorder="1" applyAlignment="1" applyProtection="1">
      <alignment horizontal="center" vertical="center" wrapText="1"/>
      <protection locked="0"/>
    </xf>
    <xf numFmtId="0" fontId="6" fillId="4" borderId="85" xfId="32" applyNumberFormat="1" applyFont="1" applyFill="1" applyBorder="1" applyAlignment="1" applyProtection="1">
      <alignment horizontal="center" vertical="center" wrapText="1"/>
      <protection locked="0"/>
    </xf>
    <xf numFmtId="49" fontId="6" fillId="4" borderId="92" xfId="32" applyNumberFormat="1" applyFont="1" applyFill="1" applyBorder="1" applyAlignment="1" applyProtection="1">
      <alignment horizontal="center" vertical="center" wrapText="1"/>
      <protection locked="0"/>
    </xf>
    <xf numFmtId="49" fontId="6" fillId="4" borderId="93" xfId="32" applyNumberFormat="1" applyFont="1" applyFill="1" applyBorder="1" applyAlignment="1" applyProtection="1">
      <alignment horizontal="center" vertical="center" wrapText="1"/>
      <protection locked="0"/>
    </xf>
    <xf numFmtId="49" fontId="6" fillId="4" borderId="94" xfId="32" applyNumberFormat="1" applyFont="1" applyFill="1" applyBorder="1" applyAlignment="1" applyProtection="1">
      <alignment horizontal="center" vertical="center" wrapText="1"/>
      <protection locked="0"/>
    </xf>
    <xf numFmtId="49" fontId="6" fillId="6" borderId="13" xfId="32" applyNumberFormat="1" applyFont="1" applyFill="1" applyBorder="1" applyAlignment="1" applyProtection="1">
      <alignment horizontal="center" vertical="center" wrapText="1"/>
      <protection locked="0"/>
    </xf>
    <xf numFmtId="49" fontId="6" fillId="6" borderId="88" xfId="32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2" applyNumberFormat="1" applyFont="1" applyFill="1" applyBorder="1" applyAlignment="1">
      <alignment horizontal="center" vertical="center" wrapText="1"/>
    </xf>
    <xf numFmtId="49" fontId="8" fillId="0" borderId="86" xfId="32" applyNumberFormat="1" applyFont="1" applyFill="1" applyBorder="1" applyAlignment="1">
      <alignment horizontal="center" vertical="center" wrapText="1"/>
    </xf>
    <xf numFmtId="49" fontId="10" fillId="0" borderId="9" xfId="32" applyNumberFormat="1" applyFont="1" applyFill="1" applyBorder="1" applyAlignment="1">
      <alignment horizontal="center" vertical="center" wrapText="1"/>
    </xf>
    <xf numFmtId="49" fontId="15" fillId="5" borderId="14" xfId="32" applyNumberFormat="1" applyFont="1" applyFill="1" applyBorder="1" applyAlignment="1">
      <alignment horizontal="center" vertical="center" wrapText="1"/>
    </xf>
    <xf numFmtId="49" fontId="15" fillId="5" borderId="15" xfId="32" applyNumberFormat="1" applyFont="1" applyFill="1" applyBorder="1" applyAlignment="1">
      <alignment horizontal="center" vertical="center" wrapText="1"/>
    </xf>
    <xf numFmtId="49" fontId="15" fillId="5" borderId="86" xfId="32" applyNumberFormat="1" applyFont="1" applyFill="1" applyBorder="1" applyAlignment="1">
      <alignment horizontal="center" vertical="center" wrapText="1"/>
    </xf>
    <xf numFmtId="49" fontId="6" fillId="6" borderId="9" xfId="32" applyNumberFormat="1" applyFont="1" applyFill="1" applyBorder="1" applyAlignment="1" applyProtection="1">
      <alignment horizontal="center" vertical="center" wrapText="1"/>
      <protection locked="0"/>
    </xf>
    <xf numFmtId="49" fontId="6" fillId="6" borderId="3" xfId="32" applyNumberFormat="1" applyFont="1" applyFill="1" applyBorder="1" applyAlignment="1" applyProtection="1">
      <alignment horizontal="center" vertical="center" wrapText="1"/>
      <protection locked="0"/>
    </xf>
    <xf numFmtId="49" fontId="8" fillId="15" borderId="59" xfId="32" applyNumberFormat="1" applyFont="1" applyFill="1" applyBorder="1" applyAlignment="1">
      <alignment horizontal="center" vertical="center" wrapText="1"/>
    </xf>
    <xf numFmtId="49" fontId="8" fillId="15" borderId="84" xfId="32" applyNumberFormat="1" applyFont="1" applyFill="1" applyBorder="1" applyAlignment="1">
      <alignment horizontal="center" vertical="center" wrapText="1"/>
    </xf>
    <xf numFmtId="49" fontId="8" fillId="15" borderId="83" xfId="32" applyNumberFormat="1" applyFont="1" applyFill="1" applyBorder="1" applyAlignment="1">
      <alignment horizontal="center" vertical="center" wrapText="1"/>
    </xf>
  </cellXfs>
  <cellStyles count="50">
    <cellStyle name=" 1" xfId="1"/>
    <cellStyle name="Currency [0]" xfId="2"/>
    <cellStyle name="Currency2" xfId="3"/>
    <cellStyle name="Followed Hyperlink" xfId="4"/>
    <cellStyle name="Hyperlink" xfId="5"/>
    <cellStyle name="normal" xfId="49"/>
    <cellStyle name="Normal1" xfId="6"/>
    <cellStyle name="Normal2" xfId="7"/>
    <cellStyle name="Percent1" xfId="8"/>
    <cellStyle name="Ввод " xfId="9" builtinId="20" customBuiltin="1"/>
    <cellStyle name="Гиперссылка" xfId="10" builtinId="8"/>
    <cellStyle name="Гиперссылка 2" xfId="11"/>
    <cellStyle name="Гиперссылка 3" xfId="12"/>
    <cellStyle name="Гиперссылка_JKH.OPEN.INFO.HVS(v3.5)_цены161210" xfId="13"/>
    <cellStyle name="Гиперссылка_Новая инструкция1_фст" xfId="14"/>
    <cellStyle name="Обычный" xfId="0" builtinId="0"/>
    <cellStyle name="Обычный 10" xfId="15"/>
    <cellStyle name="Обычный 12" xfId="16"/>
    <cellStyle name="Обычный 12 2" xfId="17"/>
    <cellStyle name="Обычный 14" xfId="18"/>
    <cellStyle name="Обычный 15" xfId="19"/>
    <cellStyle name="Обычный 2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 3" xfId="25"/>
    <cellStyle name="Обычный_Forma_5_Книга2" xfId="26"/>
    <cellStyle name="Обычный_JKH.OPEN.INFO.GVS(v3.5)_цены161210" xfId="27"/>
    <cellStyle name="Обычный_JKH.OPEN.INFO.HVS(v3.5)_цены161210" xfId="28"/>
    <cellStyle name="Обычный_JKH.OPEN.INFO.PRICE.VO_v4.0(10.02.11)" xfId="29"/>
    <cellStyle name="Обычный_KRU.TARIFF.TE.FACT(v0.5)_import_02.02 2" xfId="30"/>
    <cellStyle name="Обычный_OREP.JKH.POD.2010YEAR(v1.0)" xfId="31"/>
    <cellStyle name="Обычный_POTR.EE(+PASPORT)" xfId="32"/>
    <cellStyle name="Обычный_PREDEL.JKH.2010(v1.3)" xfId="33"/>
    <cellStyle name="Обычный_PRIL1.ELECTR" xfId="34"/>
    <cellStyle name="Обычный_PRIL1.ELECTR 2" xfId="35"/>
    <cellStyle name="Обычный_PRIL4.JKU.7.28(04.03.2009)" xfId="36"/>
    <cellStyle name="Обычный_reest_org" xfId="37"/>
    <cellStyle name="Обычный_TEHSHEET" xfId="38"/>
    <cellStyle name="Обычный_ЖКУ_проект3" xfId="39"/>
    <cellStyle name="Обычный_ЖКУ_проект3 2" xfId="40"/>
    <cellStyle name="Обычный_Книга2" xfId="41"/>
    <cellStyle name="Обычный_Мониторинг по тарифам ТОWRK_BU" xfId="42"/>
    <cellStyle name="Обычный_Новая инструкция1_фст" xfId="43"/>
    <cellStyle name="Обычный_Новая карта_рабочая версия" xfId="44"/>
    <cellStyle name="Обычный_ТС цены" xfId="45"/>
    <cellStyle name="Обычный_форма 1 водопровод для орг" xfId="46"/>
    <cellStyle name="Обычный_форма 1 водопровод для орг_CALC.KV.4.78(v1.0)" xfId="47"/>
    <cellStyle name="Обычный_Форма 22 ЖКХ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jpe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2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22.jpeg"/><Relationship Id="rId1" Type="http://schemas.openxmlformats.org/officeDocument/2006/relationships/image" Target="../media/image19.jpeg"/><Relationship Id="rId5" Type="http://schemas.openxmlformats.org/officeDocument/2006/relationships/image" Target="../media/image24.png"/><Relationship Id="rId4" Type="http://schemas.openxmlformats.org/officeDocument/2006/relationships/image" Target="../media/image2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22.jpeg"/><Relationship Id="rId1" Type="http://schemas.openxmlformats.org/officeDocument/2006/relationships/image" Target="../media/image19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png"/><Relationship Id="rId2" Type="http://schemas.openxmlformats.org/officeDocument/2006/relationships/image" Target="../media/image22.jpeg"/><Relationship Id="rId1" Type="http://schemas.openxmlformats.org/officeDocument/2006/relationships/image" Target="../media/image19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jpeg"/><Relationship Id="rId2" Type="http://schemas.openxmlformats.org/officeDocument/2006/relationships/image" Target="../media/image19.jpeg"/><Relationship Id="rId1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jpeg"/><Relationship Id="rId1" Type="http://schemas.openxmlformats.org/officeDocument/2006/relationships/image" Target="../media/image19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2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4758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10</xdr:row>
      <xdr:rowOff>47625</xdr:rowOff>
    </xdr:to>
    <xdr:pic macro="[0]!Instruction.ImageClick">
      <xdr:nvPicPr>
        <xdr:cNvPr id="404759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36</xdr:row>
      <xdr:rowOff>76200</xdr:rowOff>
    </xdr:from>
    <xdr:to>
      <xdr:col>1</xdr:col>
      <xdr:colOff>647700</xdr:colOff>
      <xdr:row>36</xdr:row>
      <xdr:rowOff>361950</xdr:rowOff>
    </xdr:to>
    <xdr:pic macro="[0]!Instruction.ImageClick">
      <xdr:nvPicPr>
        <xdr:cNvPr id="404760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53</xdr:row>
      <xdr:rowOff>66675</xdr:rowOff>
    </xdr:from>
    <xdr:to>
      <xdr:col>1</xdr:col>
      <xdr:colOff>676275</xdr:colOff>
      <xdr:row>53</xdr:row>
      <xdr:rowOff>428625</xdr:rowOff>
    </xdr:to>
    <xdr:pic macro="[0]!Instruction.ImageClick">
      <xdr:nvPicPr>
        <xdr:cNvPr id="404761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67</xdr:row>
      <xdr:rowOff>19050</xdr:rowOff>
    </xdr:from>
    <xdr:to>
      <xdr:col>1</xdr:col>
      <xdr:colOff>676275</xdr:colOff>
      <xdr:row>67</xdr:row>
      <xdr:rowOff>371475</xdr:rowOff>
    </xdr:to>
    <xdr:pic macro="[0]!Instruction.ImageClick">
      <xdr:nvPicPr>
        <xdr:cNvPr id="404762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45</xdr:row>
      <xdr:rowOff>76200</xdr:rowOff>
    </xdr:from>
    <xdr:to>
      <xdr:col>1</xdr:col>
      <xdr:colOff>676275</xdr:colOff>
      <xdr:row>45</xdr:row>
      <xdr:rowOff>428625</xdr:rowOff>
    </xdr:to>
    <xdr:pic macro="[0]!Instruction.ImageClick">
      <xdr:nvPicPr>
        <xdr:cNvPr id="404763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17</xdr:row>
      <xdr:rowOff>66675</xdr:rowOff>
    </xdr:from>
    <xdr:to>
      <xdr:col>1</xdr:col>
      <xdr:colOff>676275</xdr:colOff>
      <xdr:row>17</xdr:row>
      <xdr:rowOff>428625</xdr:rowOff>
    </xdr:to>
    <xdr:pic macro="[0]!Instruction.ImageClick">
      <xdr:nvPicPr>
        <xdr:cNvPr id="404764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25</xdr:row>
      <xdr:rowOff>57150</xdr:rowOff>
    </xdr:from>
    <xdr:to>
      <xdr:col>1</xdr:col>
      <xdr:colOff>676275</xdr:colOff>
      <xdr:row>36</xdr:row>
      <xdr:rowOff>352425</xdr:rowOff>
    </xdr:to>
    <xdr:pic macro="[0]!Instruction.ImageClick">
      <xdr:nvPicPr>
        <xdr:cNvPr id="404765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67</xdr:row>
      <xdr:rowOff>390525</xdr:rowOff>
    </xdr:from>
    <xdr:to>
      <xdr:col>3</xdr:col>
      <xdr:colOff>47625</xdr:colOff>
      <xdr:row>74</xdr:row>
      <xdr:rowOff>114300</xdr:rowOff>
    </xdr:to>
    <xdr:pic macro="[0]!Instruction.ImageForChangeClick">
      <xdr:nvPicPr>
        <xdr:cNvPr id="404766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45</xdr:row>
      <xdr:rowOff>400050</xdr:rowOff>
    </xdr:from>
    <xdr:to>
      <xdr:col>3</xdr:col>
      <xdr:colOff>47625</xdr:colOff>
      <xdr:row>53</xdr:row>
      <xdr:rowOff>314325</xdr:rowOff>
    </xdr:to>
    <xdr:pic macro="[0]!Instruction.ImageForChangeClick">
      <xdr:nvPicPr>
        <xdr:cNvPr id="404767" name="InstrImageChange_1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3</xdr:col>
      <xdr:colOff>9525</xdr:colOff>
      <xdr:row>25</xdr:row>
      <xdr:rowOff>0</xdr:rowOff>
    </xdr:to>
    <xdr:pic>
      <xdr:nvPicPr>
        <xdr:cNvPr id="404768" name="Help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10</xdr:row>
      <xdr:rowOff>66675</xdr:rowOff>
    </xdr:from>
    <xdr:to>
      <xdr:col>1</xdr:col>
      <xdr:colOff>771525</xdr:colOff>
      <xdr:row>10</xdr:row>
      <xdr:rowOff>419100</xdr:rowOff>
    </xdr:to>
    <xdr:pic macro="[0]!Instruction.ImageClick">
      <xdr:nvPicPr>
        <xdr:cNvPr id="404769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30</xdr:row>
      <xdr:rowOff>66675</xdr:rowOff>
    </xdr:from>
    <xdr:to>
      <xdr:col>1</xdr:col>
      <xdr:colOff>685800</xdr:colOff>
      <xdr:row>36</xdr:row>
      <xdr:rowOff>361950</xdr:rowOff>
    </xdr:to>
    <xdr:pic macro="[0]!Instruction.ImageClick">
      <xdr:nvPicPr>
        <xdr:cNvPr id="404770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34</xdr:row>
      <xdr:rowOff>0</xdr:rowOff>
    </xdr:from>
    <xdr:to>
      <xdr:col>3</xdr:col>
      <xdr:colOff>1333500</xdr:colOff>
      <xdr:row>36</xdr:row>
      <xdr:rowOff>428625</xdr:rowOff>
    </xdr:to>
    <xdr:pic macro="[0]!Instruction.cmdGetUpdate_Click">
      <xdr:nvPicPr>
        <xdr:cNvPr id="404771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35</xdr:row>
      <xdr:rowOff>9525</xdr:rowOff>
    </xdr:from>
    <xdr:to>
      <xdr:col>3</xdr:col>
      <xdr:colOff>1362075</xdr:colOff>
      <xdr:row>36</xdr:row>
      <xdr:rowOff>428625</xdr:rowOff>
    </xdr:to>
    <xdr:pic macro="[0]!Instruction.cmdShowHideUpdateLog_Click">
      <xdr:nvPicPr>
        <xdr:cNvPr id="404772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32</xdr:row>
      <xdr:rowOff>114300</xdr:rowOff>
    </xdr:from>
    <xdr:to>
      <xdr:col>2</xdr:col>
      <xdr:colOff>257175</xdr:colOff>
      <xdr:row>36</xdr:row>
      <xdr:rowOff>152400</xdr:rowOff>
    </xdr:to>
    <xdr:pic macro="[0]!Instruction.chkUpdates_Click">
      <xdr:nvPicPr>
        <xdr:cNvPr id="404773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32</xdr:row>
      <xdr:rowOff>114300</xdr:rowOff>
    </xdr:from>
    <xdr:to>
      <xdr:col>2</xdr:col>
      <xdr:colOff>266700</xdr:colOff>
      <xdr:row>36</xdr:row>
      <xdr:rowOff>152400</xdr:rowOff>
    </xdr:to>
    <xdr:pic>
      <xdr:nvPicPr>
        <xdr:cNvPr id="404774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104775</xdr:rowOff>
    </xdr:from>
    <xdr:to>
      <xdr:col>2</xdr:col>
      <xdr:colOff>257175</xdr:colOff>
      <xdr:row>36</xdr:row>
      <xdr:rowOff>152400</xdr:rowOff>
    </xdr:to>
    <xdr:pic macro="[0]!Instruction.chkUpdates_Click">
      <xdr:nvPicPr>
        <xdr:cNvPr id="404775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104775</xdr:rowOff>
    </xdr:from>
    <xdr:to>
      <xdr:col>2</xdr:col>
      <xdr:colOff>266700</xdr:colOff>
      <xdr:row>36</xdr:row>
      <xdr:rowOff>152400</xdr:rowOff>
    </xdr:to>
    <xdr:pic>
      <xdr:nvPicPr>
        <xdr:cNvPr id="404776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3190875</xdr:colOff>
          <xdr:row>1</xdr:row>
          <xdr:rowOff>76200</xdr:rowOff>
        </xdr:from>
        <xdr:to>
          <xdr:col>6</xdr:col>
          <xdr:colOff>152400</xdr:colOff>
          <xdr:row>2</xdr:row>
          <xdr:rowOff>152400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819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820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5</xdr:col>
          <xdr:colOff>600075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7584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407585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7587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828675</xdr:colOff>
      <xdr:row>5</xdr:row>
      <xdr:rowOff>0</xdr:rowOff>
    </xdr:from>
    <xdr:to>
      <xdr:col>2</xdr:col>
      <xdr:colOff>657225</xdr:colOff>
      <xdr:row>7</xdr:row>
      <xdr:rowOff>19050</xdr:rowOff>
    </xdr:to>
    <xdr:pic macro="[0]!Instruction.ImageForChangeClick">
      <xdr:nvPicPr>
        <xdr:cNvPr id="389976" name="InstrImageChange_1" descr="userinfo_1169.png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990600"/>
          <a:ext cx="6572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</xdr:row>
      <xdr:rowOff>0</xdr:rowOff>
    </xdr:from>
    <xdr:to>
      <xdr:col>2</xdr:col>
      <xdr:colOff>657225</xdr:colOff>
      <xdr:row>6</xdr:row>
      <xdr:rowOff>19050</xdr:rowOff>
    </xdr:to>
    <xdr:pic macro="[0]!Instruction.ImageForChangeClick">
      <xdr:nvPicPr>
        <xdr:cNvPr id="389977" name="InstrImageChange_1" descr="userinfo_1169.png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47725"/>
          <a:ext cx="6572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978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</xdr:row>
      <xdr:rowOff>0</xdr:rowOff>
    </xdr:from>
    <xdr:to>
      <xdr:col>2</xdr:col>
      <xdr:colOff>657225</xdr:colOff>
      <xdr:row>5</xdr:row>
      <xdr:rowOff>161925</xdr:rowOff>
    </xdr:to>
    <xdr:pic macro="[0]!Instruction.ImageForChangeClick">
      <xdr:nvPicPr>
        <xdr:cNvPr id="389979" name="InstrImageChange_1" descr="userinfo_1169.png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47725"/>
          <a:ext cx="6572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</xdr:row>
      <xdr:rowOff>0</xdr:rowOff>
    </xdr:from>
    <xdr:to>
      <xdr:col>2</xdr:col>
      <xdr:colOff>657225</xdr:colOff>
      <xdr:row>5</xdr:row>
      <xdr:rowOff>161925</xdr:rowOff>
    </xdr:to>
    <xdr:pic macro="[0]!Instruction.ImageForChangeClick">
      <xdr:nvPicPr>
        <xdr:cNvPr id="389980" name="InstrImageChange_1" descr="userinfo_1169.png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47725"/>
          <a:ext cx="6572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</xdr:row>
      <xdr:rowOff>0</xdr:rowOff>
    </xdr:from>
    <xdr:to>
      <xdr:col>2</xdr:col>
      <xdr:colOff>657225</xdr:colOff>
      <xdr:row>6</xdr:row>
      <xdr:rowOff>19050</xdr:rowOff>
    </xdr:to>
    <xdr:pic macro="[0]!Instruction.ImageForChangeClick">
      <xdr:nvPicPr>
        <xdr:cNvPr id="389981" name="InstrImageChange_1" descr="userinfo_1169.png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47725"/>
          <a:ext cx="6572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</xdr:row>
      <xdr:rowOff>0</xdr:rowOff>
    </xdr:from>
    <xdr:to>
      <xdr:col>2</xdr:col>
      <xdr:colOff>657225</xdr:colOff>
      <xdr:row>6</xdr:row>
      <xdr:rowOff>19050</xdr:rowOff>
    </xdr:to>
    <xdr:pic macro="[0]!Instruction.ImageForChangeClick">
      <xdr:nvPicPr>
        <xdr:cNvPr id="389982" name="InstrImageChange_1" descr="userinfo_1169.png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47725"/>
          <a:ext cx="6572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</xdr:row>
      <xdr:rowOff>0</xdr:rowOff>
    </xdr:from>
    <xdr:to>
      <xdr:col>2</xdr:col>
      <xdr:colOff>657225</xdr:colOff>
      <xdr:row>6</xdr:row>
      <xdr:rowOff>19050</xdr:rowOff>
    </xdr:to>
    <xdr:pic macro="[0]!Instruction.ImageForChangeClick">
      <xdr:nvPicPr>
        <xdr:cNvPr id="389983" name="InstrImageChange_1" descr="userinfo_1169.png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47725"/>
          <a:ext cx="6572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</xdr:row>
      <xdr:rowOff>0</xdr:rowOff>
    </xdr:from>
    <xdr:to>
      <xdr:col>2</xdr:col>
      <xdr:colOff>657225</xdr:colOff>
      <xdr:row>6</xdr:row>
      <xdr:rowOff>19050</xdr:rowOff>
    </xdr:to>
    <xdr:pic macro="[0]!Instruction.ImageForChangeClick">
      <xdr:nvPicPr>
        <xdr:cNvPr id="389984" name="InstrImageChange_1" descr="userinfo_1169.png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47725"/>
          <a:ext cx="6572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</xdr:row>
      <xdr:rowOff>0</xdr:rowOff>
    </xdr:from>
    <xdr:to>
      <xdr:col>2</xdr:col>
      <xdr:colOff>657225</xdr:colOff>
      <xdr:row>6</xdr:row>
      <xdr:rowOff>19050</xdr:rowOff>
    </xdr:to>
    <xdr:pic macro="[0]!Instruction.ImageForChangeClick">
      <xdr:nvPicPr>
        <xdr:cNvPr id="389985" name="InstrImageChange_1" descr="userinfo_1169.png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47725"/>
          <a:ext cx="6572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</xdr:row>
      <xdr:rowOff>0</xdr:rowOff>
    </xdr:from>
    <xdr:to>
      <xdr:col>2</xdr:col>
      <xdr:colOff>657225</xdr:colOff>
      <xdr:row>6</xdr:row>
      <xdr:rowOff>19050</xdr:rowOff>
    </xdr:to>
    <xdr:pic macro="[0]!Instruction.ImageForChangeClick">
      <xdr:nvPicPr>
        <xdr:cNvPr id="389986" name="InstrImageChange_1" descr="userinfo_1169.png" hidden="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47725"/>
          <a:ext cx="6572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0</xdr:rowOff>
    </xdr:from>
    <xdr:to>
      <xdr:col>7</xdr:col>
      <xdr:colOff>933450</xdr:colOff>
      <xdr:row>2</xdr:row>
      <xdr:rowOff>85725</xdr:rowOff>
    </xdr:to>
    <xdr:pic>
      <xdr:nvPicPr>
        <xdr:cNvPr id="406705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2</xdr:row>
      <xdr:rowOff>409575</xdr:rowOff>
    </xdr:from>
    <xdr:to>
      <xdr:col>7</xdr:col>
      <xdr:colOff>933450</xdr:colOff>
      <xdr:row>2</xdr:row>
      <xdr:rowOff>495300</xdr:rowOff>
    </xdr:to>
    <xdr:pic>
      <xdr:nvPicPr>
        <xdr:cNvPr id="406706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323850</xdr:colOff>
      <xdr:row>11</xdr:row>
      <xdr:rowOff>9525</xdr:rowOff>
    </xdr:to>
    <xdr:pic macro="[0]!modInfo.MainSheetHelp">
      <xdr:nvPicPr>
        <xdr:cNvPr id="40670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7</xdr:row>
      <xdr:rowOff>0</xdr:rowOff>
    </xdr:from>
    <xdr:to>
      <xdr:col>7</xdr:col>
      <xdr:colOff>323850</xdr:colOff>
      <xdr:row>8</xdr:row>
      <xdr:rowOff>9525</xdr:rowOff>
    </xdr:to>
    <xdr:pic macro="[0]!modInfo.MainSheetHelp">
      <xdr:nvPicPr>
        <xdr:cNvPr id="40670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16</xdr:row>
      <xdr:rowOff>0</xdr:rowOff>
    </xdr:from>
    <xdr:to>
      <xdr:col>7</xdr:col>
      <xdr:colOff>323850</xdr:colOff>
      <xdr:row>17</xdr:row>
      <xdr:rowOff>0</xdr:rowOff>
    </xdr:to>
    <xdr:pic macro="[0]!modInfo.MainSheetHelp">
      <xdr:nvPicPr>
        <xdr:cNvPr id="406710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7720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4</xdr:row>
      <xdr:rowOff>0</xdr:rowOff>
    </xdr:from>
    <xdr:to>
      <xdr:col>4</xdr:col>
      <xdr:colOff>323850</xdr:colOff>
      <xdr:row>5</xdr:row>
      <xdr:rowOff>180975</xdr:rowOff>
    </xdr:to>
    <xdr:pic macro="[0]!modSheetMain01.cmdCreatePrintedForm_Click">
      <xdr:nvPicPr>
        <xdr:cNvPr id="406712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323850</xdr:colOff>
      <xdr:row>53</xdr:row>
      <xdr:rowOff>323850</xdr:rowOff>
    </xdr:to>
    <xdr:pic macro="[0]!modInfo.MainSheetHelp">
      <xdr:nvPicPr>
        <xdr:cNvPr id="406716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94678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53</xdr:row>
      <xdr:rowOff>0</xdr:rowOff>
    </xdr:from>
    <xdr:to>
      <xdr:col>5</xdr:col>
      <xdr:colOff>323850</xdr:colOff>
      <xdr:row>53</xdr:row>
      <xdr:rowOff>323850</xdr:rowOff>
    </xdr:to>
    <xdr:pic macro="[0]!modInfo.MainSheetHelp">
      <xdr:nvPicPr>
        <xdr:cNvPr id="406717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4678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53</xdr:row>
      <xdr:rowOff>0</xdr:rowOff>
    </xdr:from>
    <xdr:to>
      <xdr:col>5</xdr:col>
      <xdr:colOff>323850</xdr:colOff>
      <xdr:row>53</xdr:row>
      <xdr:rowOff>323850</xdr:rowOff>
    </xdr:to>
    <xdr:pic macro="[1]!modInfo.MainSheetHelp">
      <xdr:nvPicPr>
        <xdr:cNvPr id="10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37064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26</xdr:col>
      <xdr:colOff>381000</xdr:colOff>
      <xdr:row>11</xdr:row>
      <xdr:rowOff>85725</xdr:rowOff>
    </xdr:to>
    <xdr:pic>
      <xdr:nvPicPr>
        <xdr:cNvPr id="32954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260985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26</xdr:col>
      <xdr:colOff>381000</xdr:colOff>
      <xdr:row>13</xdr:row>
      <xdr:rowOff>0</xdr:rowOff>
    </xdr:to>
    <xdr:pic>
      <xdr:nvPicPr>
        <xdr:cNvPr id="32954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238250"/>
          <a:ext cx="260985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17</xdr:row>
      <xdr:rowOff>428625</xdr:rowOff>
    </xdr:from>
    <xdr:to>
      <xdr:col>20</xdr:col>
      <xdr:colOff>323850</xdr:colOff>
      <xdr:row>17</xdr:row>
      <xdr:rowOff>752475</xdr:rowOff>
    </xdr:to>
    <xdr:pic macro="[0]!modInfo.MainSheetHelp">
      <xdr:nvPicPr>
        <xdr:cNvPr id="329545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26200" y="27717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18</xdr:col>
      <xdr:colOff>9525</xdr:colOff>
      <xdr:row>11</xdr:row>
      <xdr:rowOff>85725</xdr:rowOff>
    </xdr:to>
    <xdr:pic>
      <xdr:nvPicPr>
        <xdr:cNvPr id="33056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428625" y="581025"/>
          <a:ext cx="178212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</xdr:row>
      <xdr:rowOff>228600</xdr:rowOff>
    </xdr:from>
    <xdr:to>
      <xdr:col>18</xdr:col>
      <xdr:colOff>9525</xdr:colOff>
      <xdr:row>13</xdr:row>
      <xdr:rowOff>0</xdr:rowOff>
    </xdr:to>
    <xdr:pic>
      <xdr:nvPicPr>
        <xdr:cNvPr id="33056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428625" y="1190625"/>
          <a:ext cx="178212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15</xdr:row>
      <xdr:rowOff>962025</xdr:rowOff>
    </xdr:from>
    <xdr:to>
      <xdr:col>12</xdr:col>
      <xdr:colOff>323850</xdr:colOff>
      <xdr:row>16</xdr:row>
      <xdr:rowOff>0</xdr:rowOff>
    </xdr:to>
    <xdr:pic macro="[0]!modInfo.MainSheetHelp">
      <xdr:nvPicPr>
        <xdr:cNvPr id="330565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13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12</xdr:col>
      <xdr:colOff>371475</xdr:colOff>
      <xdr:row>6</xdr:row>
      <xdr:rowOff>85725</xdr:rowOff>
    </xdr:to>
    <xdr:pic>
      <xdr:nvPicPr>
        <xdr:cNvPr id="342814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35636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12</xdr:col>
      <xdr:colOff>371475</xdr:colOff>
      <xdr:row>7</xdr:row>
      <xdr:rowOff>304800</xdr:rowOff>
    </xdr:to>
    <xdr:pic>
      <xdr:nvPicPr>
        <xdr:cNvPr id="342815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35636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9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9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75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76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&#1058;&#1072;&#1088;&#1080;&#1092;&#1085;&#1086;&#1077;%20&#1088;&#1077;&#1075;&#1091;&#1083;&#1080;&#1088;&#1086;&#1074;&#1072;&#1085;&#1080;&#1077;.%20&#1040;&#1085;&#1072;&#1083;&#1080;&#1090;&#1080;&#1082;&#1072;/&#1064;&#1072;&#1073;&#1083;&#1086;&#1085;&#1099;/&#1054;&#1073;&#1088;&#1072;&#1079;&#1094;&#1099;/&#1059;&#1058;&#1041;&#1054;.%20&#1055;&#1086;&#1082;&#1072;&#1079;&#1072;&#1090;&#1077;&#1083;&#1080;,%20&#1087;&#1086;&#1076;&#1083;&#1077;&#1078;&#1072;&#1097;&#1080;&#1077;%20&#1088;&#1072;&#1089;&#1082;&#1088;&#1099;&#1090;&#1080;&#1102;%20(&#1062;&#1077;&#1085;&#1099;%20&#1080;%20&#1090;&#1072;&#1088;&#1080;&#1092;&#109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ReestrMO"/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ТБО цены"/>
      <sheetName val="ТБО цены (2)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УТБО"/>
    </sheetNames>
    <definedNames>
      <definedName name="modInfo.MainSheetHel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26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strf.ru/regions/region/showlist" TargetMode="External"/><Relationship Id="rId7" Type="http://schemas.openxmlformats.org/officeDocument/2006/relationships/image" Target="../media/image1.emf"/><Relationship Id="rId2" Type="http://schemas.openxmlformats.org/officeDocument/2006/relationships/hyperlink" Target="http://fstrf.ru/" TargetMode="External"/><Relationship Id="rId1" Type="http://schemas.openxmlformats.org/officeDocument/2006/relationships/hyperlink" Target="http://www.fstrf.ru/docs/gkh/59" TargetMode="External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0"/>
  <sheetViews>
    <sheetView showGridLines="0" topLeftCell="C7" zoomScaleNormal="100" workbookViewId="0">
      <selection activeCell="E10" sqref="E10:H10"/>
    </sheetView>
  </sheetViews>
  <sheetFormatPr defaultColWidth="9.109375" defaultRowHeight="15"/>
  <cols>
    <col min="1" max="2" width="7.6640625" hidden="1" customWidth="1"/>
    <col min="3" max="3" width="2.6640625" customWidth="1"/>
    <col min="4" max="4" width="2.6640625" style="280" customWidth="1"/>
    <col min="5" max="6" width="20.6640625" style="281" customWidth="1"/>
    <col min="7" max="7" width="80.6640625" style="282" customWidth="1"/>
    <col min="8" max="8" width="25.6640625" style="281" customWidth="1"/>
    <col min="9" max="10" width="2.6640625" style="280" customWidth="1"/>
    <col min="11" max="11" width="9.109375" style="280" customWidth="1"/>
    <col min="12" max="16384" width="9.109375" style="280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 ht="11.25">
      <c r="A7" s="286"/>
      <c r="B7" s="286"/>
      <c r="C7" s="286"/>
      <c r="D7" s="283"/>
      <c r="E7" s="291"/>
      <c r="F7" s="291"/>
      <c r="G7" s="292"/>
      <c r="H7" s="291"/>
      <c r="I7" s="283"/>
    </row>
    <row r="8" spans="1:9" s="287" customFormat="1" ht="30" customHeight="1">
      <c r="A8" s="290"/>
      <c r="B8" s="289"/>
      <c r="C8" s="288"/>
      <c r="E8" s="555" t="s">
        <v>296</v>
      </c>
      <c r="F8" s="555"/>
      <c r="G8" s="555"/>
      <c r="H8" s="555"/>
    </row>
    <row r="9" spans="1:9" ht="11.25">
      <c r="A9" s="286"/>
      <c r="B9" s="286"/>
      <c r="C9" s="286"/>
      <c r="D9" s="283"/>
      <c r="E9" s="284"/>
      <c r="F9" s="284"/>
      <c r="G9" s="285"/>
      <c r="H9" s="284"/>
      <c r="I9" s="283"/>
    </row>
    <row r="10" spans="1:9" ht="30" customHeight="1">
      <c r="D10" s="283"/>
      <c r="E10" s="302" t="s">
        <v>297</v>
      </c>
      <c r="F10" s="302" t="s">
        <v>298</v>
      </c>
      <c r="G10" s="302" t="s">
        <v>299</v>
      </c>
      <c r="H10" s="302" t="s">
        <v>105</v>
      </c>
      <c r="I10" s="283"/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pageMargins left="0.7" right="0.7" top="0.75" bottom="0.75" header="0.3" footer="0.3"/>
  <pageSetup paperSize="9" orientation="portrait" verticalDpi="2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ColWidth="9.109375" defaultRowHeight="15"/>
  <cols>
    <col min="1" max="2" width="7.6640625" hidden="1" customWidth="1"/>
    <col min="3" max="3" width="2.6640625" customWidth="1"/>
    <col min="4" max="4" width="2.6640625" style="280" customWidth="1"/>
    <col min="5" max="6" width="20.6640625" style="281" customWidth="1"/>
    <col min="7" max="7" width="80.6640625" style="282" customWidth="1"/>
    <col min="8" max="8" width="25.6640625" style="281" customWidth="1"/>
    <col min="9" max="10" width="2.6640625" style="280" customWidth="1"/>
    <col min="11" max="11" width="9.109375" style="280" customWidth="1"/>
    <col min="12" max="16384" width="9.109375" style="280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 ht="11.25">
      <c r="A7" s="286"/>
      <c r="B7" s="286"/>
      <c r="C7" s="286"/>
      <c r="D7" s="283"/>
      <c r="E7" s="291"/>
      <c r="F7" s="291"/>
      <c r="G7" s="292"/>
      <c r="H7" s="291"/>
      <c r="I7" s="283"/>
    </row>
    <row r="8" spans="1:9" s="287" customFormat="1" ht="30" customHeight="1">
      <c r="A8" s="290"/>
      <c r="B8" s="289"/>
      <c r="C8" s="288"/>
      <c r="E8" s="555" t="s">
        <v>296</v>
      </c>
      <c r="F8" s="555"/>
      <c r="G8" s="555"/>
      <c r="H8" s="555"/>
    </row>
    <row r="9" spans="1:9" ht="11.25">
      <c r="A9" s="286"/>
      <c r="B9" s="286"/>
      <c r="C9" s="286"/>
      <c r="D9" s="283"/>
      <c r="E9" s="284"/>
      <c r="F9" s="284"/>
      <c r="G9" s="285"/>
      <c r="H9" s="284"/>
      <c r="I9" s="283"/>
    </row>
    <row r="10" spans="1:9" ht="30" customHeight="1">
      <c r="D10" s="283"/>
      <c r="E10" s="245" t="s">
        <v>297</v>
      </c>
      <c r="F10" s="245" t="s">
        <v>298</v>
      </c>
      <c r="G10" s="245" t="s">
        <v>411</v>
      </c>
      <c r="H10" s="245" t="s">
        <v>412</v>
      </c>
      <c r="I10" s="283"/>
    </row>
    <row r="11" spans="1:9">
      <c r="E11" s="294"/>
      <c r="F11" s="294"/>
      <c r="G11" s="294"/>
      <c r="H11" s="294"/>
      <c r="I11" s="283"/>
    </row>
    <row r="12" spans="1:9">
      <c r="E12" s="293"/>
      <c r="F12" s="293"/>
      <c r="G12" s="292"/>
      <c r="H12" s="291"/>
      <c r="I12" s="283"/>
    </row>
    <row r="13" spans="1:9">
      <c r="E13" s="293"/>
      <c r="F13" s="293"/>
      <c r="G13" s="292"/>
      <c r="H13" s="291"/>
      <c r="I13" s="283"/>
    </row>
    <row r="14" spans="1:9">
      <c r="E14" s="293"/>
      <c r="F14" s="293"/>
      <c r="G14" s="292"/>
      <c r="H14" s="291"/>
      <c r="I14" s="283"/>
    </row>
    <row r="15" spans="1:9" ht="12.75">
      <c r="A15" s="280"/>
      <c r="B15" s="280"/>
      <c r="C15" s="280"/>
      <c r="E15" s="293"/>
      <c r="F15" s="293"/>
      <c r="G15" s="292"/>
      <c r="H15" s="291"/>
      <c r="I15" s="283"/>
    </row>
    <row r="16" spans="1:9" ht="12.75">
      <c r="A16" s="280"/>
      <c r="B16" s="280"/>
      <c r="C16" s="280"/>
      <c r="E16" s="293"/>
      <c r="F16" s="293"/>
      <c r="G16" s="292"/>
      <c r="H16" s="291"/>
      <c r="I16" s="283"/>
    </row>
    <row r="17" spans="1:9" ht="12.75">
      <c r="A17" s="280"/>
      <c r="B17" s="280"/>
      <c r="C17" s="280"/>
      <c r="E17" s="293"/>
      <c r="F17" s="293"/>
      <c r="G17" s="292"/>
      <c r="H17" s="291"/>
      <c r="I17" s="283"/>
    </row>
    <row r="18" spans="1:9" ht="12.75">
      <c r="A18" s="280"/>
      <c r="B18" s="280"/>
      <c r="C18" s="280"/>
      <c r="E18" s="293"/>
      <c r="F18" s="293"/>
      <c r="G18" s="292"/>
      <c r="H18" s="291"/>
      <c r="I18" s="283"/>
    </row>
    <row r="19" spans="1:9" ht="12.75">
      <c r="A19" s="280"/>
      <c r="B19" s="280"/>
      <c r="C19" s="280"/>
      <c r="E19" s="293"/>
      <c r="F19" s="293"/>
      <c r="G19" s="292"/>
      <c r="H19" s="291"/>
      <c r="I19" s="283"/>
    </row>
    <row r="20" spans="1:9" ht="12.75">
      <c r="A20" s="280"/>
      <c r="B20" s="280"/>
      <c r="C20" s="280"/>
      <c r="E20" s="293"/>
      <c r="F20" s="293"/>
      <c r="G20" s="292"/>
      <c r="H20" s="291"/>
      <c r="I20" s="283"/>
    </row>
    <row r="21" spans="1:9" ht="12.75">
      <c r="A21" s="280"/>
      <c r="B21" s="280"/>
      <c r="C21" s="280"/>
      <c r="E21" s="293"/>
      <c r="F21" s="293"/>
      <c r="G21" s="292"/>
      <c r="H21" s="291"/>
      <c r="I21" s="283"/>
    </row>
    <row r="22" spans="1:9" ht="12.75">
      <c r="A22" s="280"/>
      <c r="B22" s="280"/>
      <c r="C22" s="280"/>
      <c r="E22" s="293"/>
      <c r="F22" s="293"/>
      <c r="G22" s="292"/>
      <c r="H22" s="291"/>
      <c r="I22" s="283"/>
    </row>
    <row r="23" spans="1:9" ht="12.75">
      <c r="A23" s="280"/>
      <c r="B23" s="280"/>
      <c r="C23" s="280"/>
      <c r="E23" s="293"/>
      <c r="F23" s="293"/>
      <c r="G23" s="292"/>
      <c r="H23" s="291"/>
      <c r="I23" s="283"/>
    </row>
    <row r="24" spans="1:9" ht="12.75">
      <c r="A24" s="280"/>
      <c r="B24" s="280"/>
      <c r="C24" s="280"/>
      <c r="E24" s="293"/>
      <c r="F24" s="293"/>
      <c r="G24" s="292"/>
      <c r="H24" s="291"/>
      <c r="I24" s="283"/>
    </row>
    <row r="25" spans="1:9" ht="12.75">
      <c r="A25" s="280"/>
      <c r="B25" s="280"/>
      <c r="C25" s="280"/>
      <c r="E25" s="293"/>
      <c r="F25" s="293"/>
      <c r="G25" s="292"/>
      <c r="H25" s="291"/>
      <c r="I25" s="283"/>
    </row>
    <row r="26" spans="1:9" ht="12.75">
      <c r="A26" s="280"/>
      <c r="B26" s="280"/>
      <c r="C26" s="280"/>
      <c r="E26" s="293"/>
      <c r="F26" s="293"/>
      <c r="G26" s="292"/>
      <c r="H26" s="291"/>
      <c r="I26" s="283"/>
    </row>
    <row r="27" spans="1:9" ht="12.75">
      <c r="A27" s="280"/>
      <c r="B27" s="280"/>
      <c r="C27" s="280"/>
      <c r="E27" s="293"/>
      <c r="F27" s="293"/>
      <c r="G27" s="292"/>
      <c r="H27" s="291"/>
      <c r="I27" s="283"/>
    </row>
    <row r="28" spans="1:9" ht="12.75">
      <c r="A28" s="280"/>
      <c r="B28" s="280"/>
      <c r="C28" s="280"/>
      <c r="E28" s="293"/>
      <c r="F28" s="293"/>
      <c r="G28" s="292"/>
      <c r="H28" s="291"/>
      <c r="I28" s="283"/>
    </row>
    <row r="29" spans="1:9" ht="12.75">
      <c r="A29" s="280"/>
      <c r="B29" s="280"/>
      <c r="C29" s="280"/>
      <c r="E29" s="293"/>
      <c r="F29" s="293"/>
      <c r="G29" s="292"/>
      <c r="H29" s="291"/>
      <c r="I29" s="283"/>
    </row>
    <row r="30" spans="1:9" ht="12.75">
      <c r="A30" s="280"/>
      <c r="B30" s="280"/>
      <c r="C30" s="280"/>
      <c r="E30" s="293"/>
      <c r="F30" s="293"/>
      <c r="G30" s="292"/>
      <c r="H30" s="291"/>
      <c r="I30" s="283"/>
    </row>
    <row r="31" spans="1:9" ht="12.75">
      <c r="A31" s="280"/>
      <c r="B31" s="280"/>
      <c r="C31" s="280"/>
      <c r="E31" s="293"/>
      <c r="F31" s="293"/>
      <c r="G31" s="292"/>
      <c r="H31" s="291"/>
      <c r="I31" s="283"/>
    </row>
    <row r="32" spans="1:9" ht="12.75">
      <c r="A32" s="280"/>
      <c r="B32" s="280"/>
      <c r="C32" s="280"/>
      <c r="E32" s="293"/>
      <c r="F32" s="293"/>
      <c r="G32" s="292"/>
      <c r="H32" s="291"/>
      <c r="I32" s="283"/>
    </row>
    <row r="33" spans="1:9" ht="12.75">
      <c r="A33" s="280"/>
      <c r="B33" s="280"/>
      <c r="C33" s="280"/>
      <c r="E33" s="293"/>
      <c r="F33" s="293"/>
      <c r="G33" s="292"/>
      <c r="H33" s="291"/>
      <c r="I33" s="283"/>
    </row>
    <row r="34" spans="1:9" ht="12.75">
      <c r="A34" s="280"/>
      <c r="B34" s="280"/>
      <c r="C34" s="280"/>
      <c r="E34" s="293"/>
      <c r="F34" s="293"/>
      <c r="G34" s="292"/>
      <c r="H34" s="291"/>
      <c r="I34" s="283"/>
    </row>
    <row r="35" spans="1:9" ht="12.75">
      <c r="A35" s="280"/>
      <c r="B35" s="280"/>
      <c r="C35" s="280"/>
      <c r="E35" s="293"/>
      <c r="F35" s="293"/>
      <c r="G35" s="292"/>
      <c r="H35" s="291"/>
      <c r="I35" s="283"/>
    </row>
    <row r="36" spans="1:9" ht="12.75">
      <c r="A36" s="280"/>
      <c r="B36" s="280"/>
      <c r="C36" s="280"/>
      <c r="E36" s="293"/>
      <c r="F36" s="293"/>
      <c r="G36" s="292"/>
      <c r="H36" s="291"/>
      <c r="I36" s="283"/>
    </row>
    <row r="37" spans="1:9" ht="12.75">
      <c r="A37" s="280"/>
      <c r="B37" s="280"/>
      <c r="C37" s="280"/>
      <c r="E37" s="293"/>
      <c r="F37" s="293"/>
      <c r="G37" s="292"/>
      <c r="H37" s="291"/>
      <c r="I37" s="283"/>
    </row>
    <row r="38" spans="1:9" ht="12.75">
      <c r="A38" s="280"/>
      <c r="B38" s="280"/>
      <c r="C38" s="280"/>
      <c r="E38" s="293"/>
      <c r="F38" s="293"/>
      <c r="G38" s="292"/>
      <c r="H38" s="291"/>
      <c r="I38" s="283"/>
    </row>
    <row r="39" spans="1:9" ht="12.75">
      <c r="A39" s="280"/>
      <c r="B39" s="280"/>
      <c r="C39" s="280"/>
      <c r="E39" s="293"/>
      <c r="F39" s="293"/>
      <c r="G39" s="292"/>
      <c r="H39" s="291"/>
      <c r="I39" s="283"/>
    </row>
    <row r="40" spans="1:9" ht="12.75">
      <c r="A40" s="280"/>
      <c r="B40" s="280"/>
      <c r="C40" s="280"/>
      <c r="E40" s="293"/>
      <c r="F40" s="293"/>
      <c r="G40" s="292"/>
      <c r="H40" s="291"/>
      <c r="I40" s="283"/>
    </row>
    <row r="41" spans="1:9" ht="12.75">
      <c r="A41" s="280"/>
      <c r="B41" s="280"/>
      <c r="C41" s="280"/>
      <c r="E41" s="293"/>
      <c r="F41" s="293"/>
      <c r="G41" s="292"/>
      <c r="H41" s="291"/>
      <c r="I41" s="283"/>
    </row>
    <row r="42" spans="1:9" ht="12.75">
      <c r="A42" s="280"/>
      <c r="B42" s="280"/>
      <c r="C42" s="280"/>
      <c r="E42" s="293"/>
      <c r="F42" s="293"/>
      <c r="G42" s="292"/>
      <c r="H42" s="291"/>
      <c r="I42" s="283"/>
    </row>
    <row r="43" spans="1:9" ht="12.75">
      <c r="A43" s="280"/>
      <c r="B43" s="280"/>
      <c r="C43" s="280"/>
      <c r="E43" s="293"/>
      <c r="F43" s="293"/>
      <c r="G43" s="292"/>
      <c r="H43" s="291"/>
      <c r="I43" s="283"/>
    </row>
    <row r="44" spans="1:9" ht="12.75">
      <c r="A44" s="280"/>
      <c r="B44" s="280"/>
      <c r="C44" s="280"/>
      <c r="E44" s="293"/>
      <c r="F44" s="293"/>
      <c r="G44" s="292"/>
      <c r="H44" s="291"/>
      <c r="I44" s="283"/>
    </row>
    <row r="45" spans="1:9" ht="12.75">
      <c r="A45" s="280"/>
      <c r="B45" s="280"/>
      <c r="C45" s="280"/>
      <c r="E45" s="293"/>
      <c r="F45" s="293"/>
      <c r="G45" s="292"/>
      <c r="H45" s="291"/>
      <c r="I45" s="283"/>
    </row>
    <row r="46" spans="1:9" ht="12.75">
      <c r="A46" s="280"/>
      <c r="B46" s="280"/>
      <c r="C46" s="280"/>
      <c r="E46" s="293"/>
      <c r="F46" s="293"/>
      <c r="G46" s="292"/>
      <c r="H46" s="291"/>
      <c r="I46" s="283"/>
    </row>
    <row r="47" spans="1:9" ht="12.75">
      <c r="A47" s="280"/>
      <c r="B47" s="280"/>
      <c r="C47" s="280"/>
      <c r="E47" s="293"/>
      <c r="F47" s="293"/>
      <c r="G47" s="292"/>
      <c r="H47" s="291"/>
      <c r="I47" s="283"/>
    </row>
    <row r="48" spans="1:9" ht="12.75">
      <c r="A48" s="280"/>
      <c r="B48" s="280"/>
      <c r="C48" s="280"/>
      <c r="E48" s="293"/>
      <c r="F48" s="293"/>
      <c r="G48" s="292"/>
      <c r="H48" s="291"/>
      <c r="I48" s="283"/>
    </row>
    <row r="49" spans="1:9" ht="12.75">
      <c r="A49" s="280"/>
      <c r="B49" s="280"/>
      <c r="C49" s="280"/>
      <c r="E49" s="293"/>
      <c r="F49" s="293"/>
      <c r="G49" s="292"/>
      <c r="H49" s="291"/>
      <c r="I49" s="283"/>
    </row>
    <row r="50" spans="1:9" ht="12.75">
      <c r="A50" s="280"/>
      <c r="B50" s="280"/>
      <c r="C50" s="280"/>
      <c r="E50" s="293"/>
      <c r="F50" s="293"/>
      <c r="G50" s="292"/>
      <c r="H50" s="291"/>
      <c r="I50" s="283"/>
    </row>
    <row r="51" spans="1:9" ht="12.75">
      <c r="A51" s="280"/>
      <c r="B51" s="280"/>
      <c r="C51" s="280"/>
      <c r="E51" s="293"/>
      <c r="F51" s="293"/>
      <c r="G51" s="292"/>
      <c r="H51" s="291"/>
      <c r="I51" s="283"/>
    </row>
    <row r="52" spans="1:9" ht="12.75">
      <c r="A52" s="280"/>
      <c r="B52" s="280"/>
      <c r="C52" s="280"/>
      <c r="E52" s="293"/>
      <c r="F52" s="293"/>
      <c r="G52" s="292"/>
      <c r="H52" s="291"/>
      <c r="I52" s="283"/>
    </row>
    <row r="53" spans="1:9" ht="12.75">
      <c r="A53" s="280"/>
      <c r="B53" s="280"/>
      <c r="C53" s="280"/>
      <c r="E53" s="293"/>
      <c r="F53" s="293"/>
      <c r="G53" s="292"/>
      <c r="H53" s="291"/>
      <c r="I53" s="283"/>
    </row>
    <row r="54" spans="1:9" ht="12.75">
      <c r="A54" s="280"/>
      <c r="B54" s="280"/>
      <c r="C54" s="280"/>
      <c r="E54" s="293"/>
      <c r="F54" s="293"/>
      <c r="G54" s="292"/>
      <c r="H54" s="291"/>
      <c r="I54" s="283"/>
    </row>
    <row r="55" spans="1:9" ht="12.75">
      <c r="A55" s="280"/>
      <c r="B55" s="280"/>
      <c r="C55" s="280"/>
      <c r="E55" s="293"/>
      <c r="F55" s="293"/>
      <c r="G55" s="292"/>
      <c r="H55" s="291"/>
      <c r="I55" s="283"/>
    </row>
    <row r="56" spans="1:9" ht="12.75">
      <c r="A56" s="280"/>
      <c r="B56" s="280"/>
      <c r="C56" s="280"/>
      <c r="E56" s="293"/>
      <c r="F56" s="293"/>
      <c r="G56" s="292"/>
      <c r="H56" s="291"/>
      <c r="I56" s="283"/>
    </row>
    <row r="57" spans="1:9" ht="12.75">
      <c r="A57" s="280"/>
      <c r="B57" s="280"/>
      <c r="C57" s="280"/>
      <c r="E57" s="293"/>
      <c r="F57" s="293"/>
      <c r="G57" s="292"/>
      <c r="H57" s="291"/>
      <c r="I57" s="283"/>
    </row>
    <row r="58" spans="1:9" ht="12.75">
      <c r="A58" s="280"/>
      <c r="B58" s="280"/>
      <c r="C58" s="280"/>
      <c r="E58" s="293"/>
      <c r="F58" s="293"/>
      <c r="G58" s="292"/>
      <c r="H58" s="291"/>
      <c r="I58" s="283"/>
    </row>
    <row r="59" spans="1:9" ht="12.75">
      <c r="A59" s="280"/>
      <c r="B59" s="280"/>
      <c r="C59" s="280"/>
      <c r="E59" s="293"/>
      <c r="F59" s="293"/>
      <c r="G59" s="292"/>
      <c r="H59" s="291"/>
      <c r="I59" s="283"/>
    </row>
    <row r="60" spans="1:9" ht="12.75">
      <c r="A60" s="280"/>
      <c r="B60" s="280"/>
      <c r="C60" s="280"/>
      <c r="E60" s="293"/>
      <c r="F60" s="293"/>
      <c r="G60" s="292"/>
      <c r="H60" s="291"/>
      <c r="I60" s="283"/>
    </row>
    <row r="61" spans="1:9" ht="12.75">
      <c r="A61" s="280"/>
      <c r="B61" s="280"/>
      <c r="C61" s="280"/>
      <c r="E61" s="293"/>
      <c r="F61" s="293"/>
      <c r="G61" s="292"/>
      <c r="H61" s="291"/>
      <c r="I61" s="283"/>
    </row>
    <row r="62" spans="1:9" ht="12.75">
      <c r="A62" s="280"/>
      <c r="B62" s="280"/>
      <c r="C62" s="280"/>
      <c r="E62" s="293"/>
      <c r="F62" s="293"/>
      <c r="G62" s="292"/>
      <c r="H62" s="291"/>
      <c r="I62" s="283"/>
    </row>
    <row r="63" spans="1:9" ht="12.75">
      <c r="A63" s="280"/>
      <c r="B63" s="280"/>
      <c r="C63" s="280"/>
      <c r="E63" s="293"/>
      <c r="F63" s="293"/>
      <c r="G63" s="292"/>
      <c r="H63" s="291"/>
      <c r="I63" s="283"/>
    </row>
    <row r="64" spans="1:9" ht="12.75">
      <c r="A64" s="280"/>
      <c r="B64" s="280"/>
      <c r="C64" s="280"/>
      <c r="E64" s="293"/>
      <c r="F64" s="293"/>
      <c r="G64" s="292"/>
      <c r="H64" s="291"/>
      <c r="I64" s="283"/>
    </row>
    <row r="65" spans="1:9" ht="12.75">
      <c r="A65" s="280"/>
      <c r="B65" s="280"/>
      <c r="C65" s="280"/>
      <c r="E65" s="293"/>
      <c r="F65" s="293"/>
      <c r="G65" s="292"/>
      <c r="H65" s="291"/>
      <c r="I65" s="283"/>
    </row>
    <row r="66" spans="1:9" ht="12.75">
      <c r="A66" s="280"/>
      <c r="B66" s="280"/>
      <c r="C66" s="280"/>
      <c r="E66" s="293"/>
      <c r="F66" s="293"/>
      <c r="G66" s="292"/>
      <c r="H66" s="291"/>
      <c r="I66" s="283"/>
    </row>
    <row r="67" spans="1:9" ht="12.75">
      <c r="A67" s="280"/>
      <c r="B67" s="280"/>
      <c r="C67" s="280"/>
      <c r="E67" s="293"/>
      <c r="F67" s="293"/>
      <c r="G67" s="292"/>
      <c r="H67" s="291"/>
      <c r="I67" s="283"/>
    </row>
    <row r="68" spans="1:9" ht="12.75">
      <c r="A68" s="280"/>
      <c r="B68" s="280"/>
      <c r="C68" s="280"/>
      <c r="E68" s="293"/>
      <c r="F68" s="293"/>
      <c r="G68" s="292"/>
      <c r="H68" s="291"/>
      <c r="I68" s="283"/>
    </row>
    <row r="69" spans="1:9" ht="12.75">
      <c r="A69" s="280"/>
      <c r="B69" s="280"/>
      <c r="C69" s="280"/>
      <c r="E69" s="293"/>
      <c r="F69" s="293"/>
      <c r="G69" s="292"/>
      <c r="H69" s="291"/>
      <c r="I69" s="283"/>
    </row>
    <row r="70" spans="1:9" ht="12.75">
      <c r="A70" s="280"/>
      <c r="B70" s="280"/>
      <c r="C70" s="280"/>
      <c r="E70" s="293"/>
      <c r="F70" s="293"/>
      <c r="G70" s="292"/>
      <c r="H70" s="291"/>
      <c r="I70" s="283"/>
    </row>
    <row r="71" spans="1:9" ht="12.75">
      <c r="A71" s="280"/>
      <c r="B71" s="280"/>
      <c r="C71" s="280"/>
      <c r="E71" s="293"/>
      <c r="F71" s="293"/>
      <c r="G71" s="292"/>
      <c r="H71" s="291"/>
      <c r="I71" s="283"/>
    </row>
    <row r="72" spans="1:9" ht="12.75">
      <c r="A72" s="280"/>
      <c r="B72" s="280"/>
      <c r="C72" s="280"/>
      <c r="E72" s="293"/>
      <c r="F72" s="293"/>
      <c r="G72" s="292"/>
      <c r="H72" s="291"/>
      <c r="I72" s="283"/>
    </row>
    <row r="73" spans="1:9" ht="12.75">
      <c r="A73" s="280"/>
      <c r="B73" s="280"/>
      <c r="C73" s="280"/>
      <c r="E73" s="293"/>
      <c r="F73" s="293"/>
      <c r="G73" s="292"/>
      <c r="H73" s="291"/>
      <c r="I73" s="283"/>
    </row>
    <row r="74" spans="1:9" ht="12.75">
      <c r="A74" s="280"/>
      <c r="B74" s="280"/>
      <c r="C74" s="280"/>
      <c r="E74" s="293"/>
      <c r="F74" s="293"/>
      <c r="G74" s="292"/>
      <c r="H74" s="291"/>
      <c r="I74" s="283"/>
    </row>
    <row r="75" spans="1:9" ht="12.75">
      <c r="A75" s="280"/>
      <c r="B75" s="280"/>
      <c r="C75" s="280"/>
      <c r="E75" s="293"/>
      <c r="F75" s="293"/>
      <c r="G75" s="292"/>
      <c r="H75" s="291"/>
      <c r="I75" s="283"/>
    </row>
    <row r="76" spans="1:9" ht="12.75">
      <c r="A76" s="280"/>
      <c r="B76" s="280"/>
      <c r="C76" s="280"/>
      <c r="E76" s="293"/>
      <c r="F76" s="293"/>
      <c r="G76" s="292"/>
      <c r="H76" s="291"/>
      <c r="I76" s="283"/>
    </row>
    <row r="77" spans="1:9" ht="12.75">
      <c r="A77" s="280"/>
      <c r="B77" s="280"/>
      <c r="C77" s="280"/>
      <c r="E77" s="293"/>
      <c r="F77" s="293"/>
      <c r="G77" s="292"/>
      <c r="H77" s="291"/>
      <c r="I77" s="283"/>
    </row>
    <row r="78" spans="1:9" ht="12.75">
      <c r="A78" s="280"/>
      <c r="B78" s="280"/>
      <c r="C78" s="280"/>
      <c r="E78" s="293"/>
      <c r="F78" s="293"/>
      <c r="G78" s="292"/>
      <c r="H78" s="291"/>
      <c r="I78" s="283"/>
    </row>
    <row r="79" spans="1:9" ht="12.75">
      <c r="A79" s="280"/>
      <c r="B79" s="280"/>
      <c r="C79" s="280"/>
      <c r="E79" s="293"/>
      <c r="F79" s="293"/>
      <c r="G79" s="292"/>
      <c r="H79" s="291"/>
      <c r="I79" s="283"/>
    </row>
    <row r="80" spans="1:9" ht="12.75">
      <c r="A80" s="280"/>
      <c r="B80" s="280"/>
      <c r="C80" s="280"/>
      <c r="E80" s="293"/>
      <c r="F80" s="293"/>
      <c r="G80" s="292"/>
      <c r="H80" s="291"/>
      <c r="I80" s="283"/>
    </row>
    <row r="81" spans="1:9" ht="12.75">
      <c r="A81" s="280"/>
      <c r="B81" s="280"/>
      <c r="C81" s="280"/>
      <c r="E81" s="293"/>
      <c r="F81" s="293"/>
      <c r="G81" s="292"/>
      <c r="H81" s="291"/>
      <c r="I81" s="283"/>
    </row>
    <row r="82" spans="1:9" ht="12.75">
      <c r="A82" s="280"/>
      <c r="B82" s="280"/>
      <c r="C82" s="280"/>
      <c r="E82" s="293"/>
      <c r="F82" s="293"/>
      <c r="G82" s="292"/>
      <c r="H82" s="291"/>
      <c r="I82" s="283"/>
    </row>
    <row r="83" spans="1:9" ht="12.75">
      <c r="A83" s="280"/>
      <c r="B83" s="280"/>
      <c r="C83" s="280"/>
      <c r="E83" s="293"/>
      <c r="F83" s="293"/>
      <c r="G83" s="292"/>
      <c r="H83" s="291"/>
      <c r="I83" s="283"/>
    </row>
    <row r="84" spans="1:9" ht="12.75">
      <c r="A84" s="280"/>
      <c r="B84" s="280"/>
      <c r="C84" s="280"/>
      <c r="E84" s="293"/>
      <c r="F84" s="293"/>
      <c r="G84" s="292"/>
      <c r="H84" s="291"/>
      <c r="I84" s="283"/>
    </row>
    <row r="85" spans="1:9" ht="12.75">
      <c r="A85" s="280"/>
      <c r="B85" s="280"/>
      <c r="C85" s="280"/>
      <c r="E85" s="293"/>
      <c r="F85" s="293"/>
      <c r="G85" s="292"/>
      <c r="H85" s="291"/>
      <c r="I85" s="283"/>
    </row>
    <row r="86" spans="1:9" ht="12.75">
      <c r="A86" s="280"/>
      <c r="B86" s="280"/>
      <c r="C86" s="280"/>
      <c r="E86" s="293"/>
      <c r="F86" s="293"/>
      <c r="G86" s="292"/>
      <c r="H86" s="291"/>
      <c r="I86" s="283"/>
    </row>
    <row r="87" spans="1:9" ht="12.75">
      <c r="A87" s="280"/>
      <c r="B87" s="280"/>
      <c r="C87" s="280"/>
      <c r="E87" s="293"/>
      <c r="F87" s="293"/>
      <c r="G87" s="292"/>
      <c r="H87" s="291"/>
      <c r="I87" s="283"/>
    </row>
    <row r="88" spans="1:9" ht="12.75">
      <c r="A88" s="280"/>
      <c r="B88" s="280"/>
      <c r="C88" s="280"/>
      <c r="E88" s="293"/>
      <c r="F88" s="293"/>
      <c r="G88" s="292"/>
      <c r="H88" s="291"/>
      <c r="I88" s="283"/>
    </row>
    <row r="89" spans="1:9" ht="12.75">
      <c r="A89" s="280"/>
      <c r="B89" s="280"/>
      <c r="C89" s="280"/>
      <c r="E89" s="293"/>
      <c r="F89" s="293"/>
      <c r="G89" s="292"/>
      <c r="H89" s="291"/>
      <c r="I89" s="283"/>
    </row>
    <row r="90" spans="1:9" ht="12.75">
      <c r="A90" s="280"/>
      <c r="B90" s="280"/>
      <c r="C90" s="280"/>
      <c r="E90" s="293"/>
      <c r="F90" s="293"/>
      <c r="G90" s="292"/>
      <c r="H90" s="291"/>
      <c r="I90" s="283"/>
    </row>
    <row r="91" spans="1:9" ht="12.75">
      <c r="A91" s="280"/>
      <c r="B91" s="280"/>
      <c r="C91" s="280"/>
      <c r="E91" s="293"/>
      <c r="F91" s="293"/>
      <c r="G91" s="292"/>
      <c r="H91" s="291"/>
      <c r="I91" s="283"/>
    </row>
    <row r="92" spans="1:9" ht="12.75">
      <c r="A92" s="280"/>
      <c r="B92" s="280"/>
      <c r="C92" s="280"/>
      <c r="E92" s="293"/>
      <c r="F92" s="293"/>
      <c r="G92" s="292"/>
      <c r="H92" s="291"/>
      <c r="I92" s="283"/>
    </row>
    <row r="93" spans="1:9" ht="12.75">
      <c r="A93" s="280"/>
      <c r="B93" s="280"/>
      <c r="C93" s="280"/>
      <c r="E93" s="293"/>
      <c r="F93" s="293"/>
      <c r="G93" s="292"/>
      <c r="H93" s="291"/>
      <c r="I93" s="283"/>
    </row>
    <row r="94" spans="1:9" ht="12.75">
      <c r="A94" s="280"/>
      <c r="B94" s="280"/>
      <c r="C94" s="280"/>
      <c r="E94" s="293"/>
      <c r="F94" s="293"/>
      <c r="G94" s="292"/>
      <c r="H94" s="291"/>
      <c r="I94" s="283"/>
    </row>
    <row r="95" spans="1:9" ht="12.75">
      <c r="A95" s="280"/>
      <c r="B95" s="280"/>
      <c r="C95" s="280"/>
      <c r="E95" s="293"/>
      <c r="F95" s="293"/>
      <c r="G95" s="292"/>
      <c r="H95" s="291"/>
      <c r="I95" s="283"/>
    </row>
    <row r="96" spans="1:9" ht="12.75">
      <c r="A96" s="280"/>
      <c r="B96" s="280"/>
      <c r="C96" s="280"/>
      <c r="E96" s="293"/>
      <c r="F96" s="293"/>
      <c r="G96" s="292"/>
      <c r="H96" s="291"/>
      <c r="I96" s="283"/>
    </row>
    <row r="97" spans="1:9" ht="12.75">
      <c r="A97" s="280"/>
      <c r="B97" s="280"/>
      <c r="C97" s="280"/>
      <c r="E97" s="293"/>
      <c r="F97" s="293"/>
      <c r="G97" s="292"/>
      <c r="H97" s="291"/>
      <c r="I97" s="283"/>
    </row>
    <row r="98" spans="1:9" ht="12.75">
      <c r="A98" s="280"/>
      <c r="B98" s="280"/>
      <c r="C98" s="280"/>
      <c r="E98" s="293"/>
      <c r="F98" s="293"/>
      <c r="G98" s="292"/>
      <c r="H98" s="291"/>
      <c r="I98" s="283"/>
    </row>
    <row r="99" spans="1:9" ht="12.75">
      <c r="A99" s="280"/>
      <c r="B99" s="280"/>
      <c r="C99" s="280"/>
      <c r="E99" s="293"/>
      <c r="F99" s="293"/>
      <c r="G99" s="292"/>
      <c r="H99" s="291"/>
      <c r="I99" s="283"/>
    </row>
    <row r="100" spans="1:9" ht="12.75">
      <c r="A100" s="280"/>
      <c r="B100" s="280"/>
      <c r="C100" s="280"/>
      <c r="E100" s="293"/>
      <c r="F100" s="293"/>
      <c r="G100" s="292"/>
      <c r="H100" s="291"/>
      <c r="I100" s="283"/>
    </row>
    <row r="101" spans="1:9" ht="12.75">
      <c r="A101" s="280"/>
      <c r="B101" s="280"/>
      <c r="C101" s="280"/>
      <c r="E101" s="293"/>
      <c r="F101" s="293"/>
      <c r="G101" s="292"/>
      <c r="H101" s="291"/>
      <c r="I101" s="283"/>
    </row>
    <row r="102" spans="1:9" ht="12.75">
      <c r="A102" s="280"/>
      <c r="B102" s="280"/>
      <c r="C102" s="280"/>
      <c r="E102" s="293"/>
      <c r="F102" s="293"/>
      <c r="G102" s="292"/>
      <c r="H102" s="291"/>
      <c r="I102" s="283"/>
    </row>
    <row r="103" spans="1:9" ht="12.75">
      <c r="A103" s="280"/>
      <c r="B103" s="280"/>
      <c r="C103" s="280"/>
      <c r="E103" s="293"/>
      <c r="F103" s="293"/>
      <c r="G103" s="292"/>
      <c r="H103" s="291"/>
      <c r="I103" s="283"/>
    </row>
    <row r="104" spans="1:9" ht="12.75">
      <c r="A104" s="280"/>
      <c r="B104" s="280"/>
      <c r="C104" s="280"/>
      <c r="E104" s="293"/>
      <c r="F104" s="293"/>
      <c r="G104" s="292"/>
      <c r="H104" s="291"/>
      <c r="I104" s="283"/>
    </row>
    <row r="105" spans="1:9" ht="12.75">
      <c r="A105" s="280"/>
      <c r="B105" s="280"/>
      <c r="C105" s="280"/>
      <c r="E105" s="293"/>
      <c r="F105" s="293"/>
      <c r="G105" s="292"/>
      <c r="H105" s="291"/>
      <c r="I105" s="283"/>
    </row>
    <row r="106" spans="1:9" ht="12.75">
      <c r="A106" s="280"/>
      <c r="B106" s="280"/>
      <c r="C106" s="280"/>
      <c r="E106" s="293"/>
      <c r="F106" s="293"/>
      <c r="G106" s="292"/>
      <c r="H106" s="291"/>
      <c r="I106" s="283"/>
    </row>
    <row r="107" spans="1:9" ht="12.75">
      <c r="A107" s="280"/>
      <c r="B107" s="280"/>
      <c r="C107" s="280"/>
      <c r="E107" s="293"/>
      <c r="F107" s="293"/>
      <c r="G107" s="292"/>
      <c r="H107" s="291"/>
      <c r="I107" s="283"/>
    </row>
    <row r="108" spans="1:9" ht="12.75">
      <c r="A108" s="280"/>
      <c r="B108" s="280"/>
      <c r="C108" s="280"/>
      <c r="E108" s="293"/>
      <c r="F108" s="293"/>
      <c r="G108" s="292"/>
      <c r="H108" s="291"/>
      <c r="I108" s="283"/>
    </row>
    <row r="109" spans="1:9" ht="12.75">
      <c r="A109" s="280"/>
      <c r="B109" s="280"/>
      <c r="C109" s="280"/>
      <c r="E109" s="293"/>
      <c r="F109" s="293"/>
      <c r="G109" s="292"/>
      <c r="H109" s="291"/>
      <c r="I109" s="283"/>
    </row>
    <row r="110" spans="1:9" ht="12.75">
      <c r="A110" s="280"/>
      <c r="B110" s="280"/>
      <c r="C110" s="280"/>
      <c r="E110" s="293"/>
      <c r="F110" s="293"/>
      <c r="G110" s="292"/>
      <c r="H110" s="291"/>
      <c r="I110" s="283"/>
    </row>
    <row r="111" spans="1:9" ht="12.75">
      <c r="A111" s="280"/>
      <c r="B111" s="280"/>
      <c r="C111" s="280"/>
      <c r="E111" s="293"/>
      <c r="F111" s="293"/>
      <c r="G111" s="292"/>
      <c r="H111" s="291"/>
      <c r="I111" s="283"/>
    </row>
    <row r="112" spans="1:9" ht="12.75">
      <c r="A112" s="280"/>
      <c r="B112" s="280"/>
      <c r="C112" s="280"/>
      <c r="E112" s="293"/>
      <c r="F112" s="293"/>
      <c r="G112" s="292"/>
      <c r="H112" s="291"/>
      <c r="I112" s="283"/>
    </row>
    <row r="113" spans="1:9" ht="12.75">
      <c r="A113" s="280"/>
      <c r="B113" s="280"/>
      <c r="C113" s="280"/>
      <c r="E113" s="293"/>
      <c r="F113" s="293"/>
      <c r="G113" s="292"/>
      <c r="H113" s="291"/>
      <c r="I113" s="283"/>
    </row>
    <row r="114" spans="1:9" ht="12.75">
      <c r="A114" s="280"/>
      <c r="B114" s="280"/>
      <c r="C114" s="280"/>
      <c r="E114" s="293"/>
      <c r="F114" s="293"/>
      <c r="G114" s="292"/>
      <c r="H114" s="291"/>
      <c r="I114" s="283"/>
    </row>
    <row r="115" spans="1:9" ht="12.75">
      <c r="A115" s="280"/>
      <c r="B115" s="280"/>
      <c r="C115" s="280"/>
      <c r="E115" s="293"/>
      <c r="F115" s="293"/>
      <c r="G115" s="292"/>
      <c r="H115" s="291"/>
      <c r="I115" s="283"/>
    </row>
    <row r="116" spans="1:9" ht="12.75">
      <c r="A116" s="280"/>
      <c r="B116" s="280"/>
      <c r="C116" s="280"/>
      <c r="E116" s="293"/>
      <c r="F116" s="293"/>
      <c r="G116" s="292"/>
      <c r="H116" s="291"/>
      <c r="I116" s="283"/>
    </row>
    <row r="117" spans="1:9" ht="12.75">
      <c r="A117" s="280"/>
      <c r="B117" s="280"/>
      <c r="C117" s="280"/>
      <c r="E117" s="293"/>
      <c r="F117" s="293"/>
      <c r="G117" s="292"/>
      <c r="H117" s="291"/>
      <c r="I117" s="283"/>
    </row>
    <row r="118" spans="1:9" ht="12.75">
      <c r="A118" s="280"/>
      <c r="B118" s="280"/>
      <c r="C118" s="280"/>
      <c r="E118" s="293"/>
      <c r="F118" s="293"/>
      <c r="G118" s="292"/>
      <c r="H118" s="291"/>
      <c r="I118" s="283"/>
    </row>
    <row r="119" spans="1:9" ht="12.75">
      <c r="A119" s="280"/>
      <c r="B119" s="280"/>
      <c r="C119" s="280"/>
      <c r="E119" s="293"/>
      <c r="F119" s="293"/>
      <c r="G119" s="292"/>
      <c r="H119" s="291"/>
      <c r="I119" s="283"/>
    </row>
    <row r="120" spans="1:9" ht="12.75">
      <c r="A120" s="280"/>
      <c r="B120" s="280"/>
      <c r="C120" s="280"/>
      <c r="E120" s="293"/>
      <c r="F120" s="293"/>
      <c r="G120" s="292"/>
      <c r="H120" s="291"/>
      <c r="I120" s="283"/>
    </row>
    <row r="121" spans="1:9" ht="12.75">
      <c r="A121" s="280"/>
      <c r="B121" s="280"/>
      <c r="C121" s="280"/>
      <c r="E121" s="293"/>
      <c r="F121" s="293"/>
      <c r="G121" s="292"/>
      <c r="H121" s="291"/>
      <c r="I121" s="283"/>
    </row>
    <row r="122" spans="1:9" ht="12.75">
      <c r="A122" s="280"/>
      <c r="B122" s="280"/>
      <c r="C122" s="280"/>
      <c r="E122" s="293"/>
      <c r="F122" s="293"/>
      <c r="G122" s="292"/>
      <c r="H122" s="291"/>
      <c r="I122" s="283"/>
    </row>
    <row r="123" spans="1:9" ht="12.75">
      <c r="A123" s="280"/>
      <c r="B123" s="280"/>
      <c r="C123" s="280"/>
      <c r="E123" s="293"/>
      <c r="F123" s="293"/>
      <c r="G123" s="292"/>
      <c r="H123" s="291"/>
      <c r="I123" s="283"/>
    </row>
    <row r="124" spans="1:9" ht="12.75">
      <c r="A124" s="280"/>
      <c r="B124" s="280"/>
      <c r="C124" s="280"/>
      <c r="E124" s="293"/>
      <c r="F124" s="293"/>
      <c r="G124" s="292"/>
      <c r="H124" s="291"/>
      <c r="I124" s="283"/>
    </row>
    <row r="125" spans="1:9" ht="12.75">
      <c r="A125" s="280"/>
      <c r="B125" s="280"/>
      <c r="C125" s="280"/>
      <c r="E125" s="293"/>
      <c r="F125" s="293"/>
      <c r="G125" s="292"/>
      <c r="H125" s="291"/>
      <c r="I125" s="283"/>
    </row>
    <row r="126" spans="1:9" ht="12.75">
      <c r="A126" s="280"/>
      <c r="B126" s="280"/>
      <c r="C126" s="280"/>
      <c r="E126" s="293"/>
      <c r="F126" s="293"/>
      <c r="G126" s="292"/>
      <c r="H126" s="291"/>
      <c r="I126" s="283"/>
    </row>
    <row r="127" spans="1:9" ht="12.75">
      <c r="A127" s="280"/>
      <c r="B127" s="280"/>
      <c r="C127" s="280"/>
      <c r="E127" s="293"/>
      <c r="F127" s="293"/>
      <c r="G127" s="292"/>
      <c r="H127" s="291"/>
      <c r="I127" s="283"/>
    </row>
    <row r="128" spans="1:9" ht="12.75">
      <c r="A128" s="280"/>
      <c r="B128" s="280"/>
      <c r="C128" s="280"/>
      <c r="E128" s="293"/>
      <c r="F128" s="293"/>
      <c r="G128" s="292"/>
      <c r="H128" s="291"/>
      <c r="I128" s="283"/>
    </row>
    <row r="129" spans="1:9" ht="12.75">
      <c r="A129" s="280"/>
      <c r="B129" s="280"/>
      <c r="C129" s="280"/>
      <c r="E129" s="293"/>
      <c r="F129" s="293"/>
      <c r="G129" s="292"/>
      <c r="H129" s="291"/>
      <c r="I129" s="283"/>
    </row>
    <row r="130" spans="1:9" ht="12.75">
      <c r="A130" s="280"/>
      <c r="B130" s="280"/>
      <c r="C130" s="280"/>
      <c r="E130" s="293"/>
      <c r="F130" s="293"/>
      <c r="G130" s="292"/>
      <c r="H130" s="291"/>
      <c r="I130" s="283"/>
    </row>
    <row r="131" spans="1:9" ht="12.75">
      <c r="A131" s="280"/>
      <c r="B131" s="280"/>
      <c r="C131" s="280"/>
      <c r="E131" s="293"/>
      <c r="F131" s="293"/>
      <c r="G131" s="292"/>
      <c r="H131" s="291"/>
      <c r="I131" s="283"/>
    </row>
    <row r="132" spans="1:9" ht="12.75">
      <c r="A132" s="280"/>
      <c r="B132" s="280"/>
      <c r="C132" s="280"/>
      <c r="E132" s="293"/>
      <c r="F132" s="293"/>
      <c r="G132" s="292"/>
      <c r="H132" s="291"/>
      <c r="I132" s="283"/>
    </row>
    <row r="133" spans="1:9" ht="12.75">
      <c r="A133" s="280"/>
      <c r="B133" s="280"/>
      <c r="C133" s="280"/>
      <c r="E133" s="293"/>
      <c r="F133" s="293"/>
      <c r="G133" s="292"/>
      <c r="H133" s="291"/>
      <c r="I133" s="283"/>
    </row>
    <row r="134" spans="1:9" ht="12.75">
      <c r="A134" s="280"/>
      <c r="B134" s="280"/>
      <c r="C134" s="280"/>
      <c r="E134" s="293"/>
      <c r="F134" s="293"/>
      <c r="G134" s="292"/>
      <c r="H134" s="291"/>
      <c r="I134" s="283"/>
    </row>
    <row r="135" spans="1:9" ht="12.75">
      <c r="A135" s="280"/>
      <c r="B135" s="280"/>
      <c r="C135" s="280"/>
      <c r="E135" s="293"/>
      <c r="F135" s="293"/>
      <c r="G135" s="292"/>
      <c r="H135" s="291"/>
      <c r="I135" s="283"/>
    </row>
    <row r="136" spans="1:9" ht="12.75">
      <c r="A136" s="280"/>
      <c r="B136" s="280"/>
      <c r="C136" s="280"/>
      <c r="E136" s="293"/>
      <c r="F136" s="293"/>
      <c r="G136" s="292"/>
      <c r="H136" s="291"/>
      <c r="I136" s="283"/>
    </row>
    <row r="137" spans="1:9" ht="12.75">
      <c r="A137" s="280"/>
      <c r="B137" s="280"/>
      <c r="C137" s="280"/>
      <c r="E137" s="293"/>
      <c r="F137" s="293"/>
      <c r="G137" s="292"/>
      <c r="H137" s="291"/>
      <c r="I137" s="283"/>
    </row>
    <row r="138" spans="1:9" ht="12.75">
      <c r="A138" s="280"/>
      <c r="B138" s="280"/>
      <c r="C138" s="280"/>
      <c r="E138" s="293"/>
      <c r="F138" s="293"/>
      <c r="G138" s="292"/>
      <c r="H138" s="291"/>
      <c r="I138" s="283"/>
    </row>
    <row r="139" spans="1:9" ht="12.75">
      <c r="A139" s="280"/>
      <c r="B139" s="280"/>
      <c r="C139" s="280"/>
      <c r="E139" s="293"/>
      <c r="F139" s="293"/>
      <c r="G139" s="292"/>
      <c r="H139" s="291"/>
      <c r="I139" s="283"/>
    </row>
    <row r="140" spans="1:9" ht="12.75">
      <c r="A140" s="280"/>
      <c r="B140" s="280"/>
      <c r="C140" s="280"/>
      <c r="E140" s="293"/>
      <c r="F140" s="293"/>
      <c r="G140" s="292"/>
      <c r="H140" s="291"/>
      <c r="I140" s="283"/>
    </row>
    <row r="141" spans="1:9" ht="12.75">
      <c r="A141" s="280"/>
      <c r="B141" s="280"/>
      <c r="C141" s="280"/>
      <c r="E141" s="293"/>
      <c r="F141" s="293"/>
      <c r="G141" s="292"/>
      <c r="H141" s="291"/>
      <c r="I141" s="283"/>
    </row>
    <row r="142" spans="1:9" ht="12.75">
      <c r="A142" s="280"/>
      <c r="B142" s="280"/>
      <c r="C142" s="280"/>
      <c r="E142" s="293"/>
      <c r="F142" s="293"/>
      <c r="G142" s="292"/>
      <c r="H142" s="291"/>
      <c r="I142" s="283"/>
    </row>
    <row r="143" spans="1:9" ht="12.75">
      <c r="A143" s="280"/>
      <c r="B143" s="280"/>
      <c r="C143" s="280"/>
      <c r="E143" s="293"/>
      <c r="F143" s="293"/>
      <c r="G143" s="292"/>
      <c r="H143" s="291"/>
      <c r="I143" s="283"/>
    </row>
    <row r="144" spans="1:9" ht="12.75">
      <c r="A144" s="280"/>
      <c r="B144" s="280"/>
      <c r="C144" s="280"/>
      <c r="E144" s="293"/>
      <c r="F144" s="293"/>
      <c r="G144" s="292"/>
      <c r="H144" s="291"/>
      <c r="I144" s="283"/>
    </row>
    <row r="145" spans="1:9" ht="12.75">
      <c r="A145" s="280"/>
      <c r="B145" s="280"/>
      <c r="C145" s="280"/>
      <c r="E145" s="293"/>
      <c r="F145" s="293"/>
      <c r="G145" s="292"/>
      <c r="H145" s="291"/>
      <c r="I145" s="283"/>
    </row>
    <row r="146" spans="1:9" ht="12.75">
      <c r="A146" s="280"/>
      <c r="B146" s="280"/>
      <c r="C146" s="280"/>
      <c r="E146" s="293"/>
      <c r="F146" s="293"/>
      <c r="G146" s="292"/>
      <c r="H146" s="291"/>
      <c r="I146" s="283"/>
    </row>
    <row r="147" spans="1:9" ht="12.75">
      <c r="A147" s="280"/>
      <c r="B147" s="280"/>
      <c r="C147" s="280"/>
      <c r="E147" s="293"/>
      <c r="F147" s="293"/>
      <c r="G147" s="292"/>
      <c r="H147" s="291"/>
      <c r="I147" s="283"/>
    </row>
    <row r="148" spans="1:9" ht="12.75">
      <c r="A148" s="280"/>
      <c r="B148" s="280"/>
      <c r="C148" s="280"/>
      <c r="E148" s="293"/>
      <c r="F148" s="293"/>
      <c r="G148" s="292"/>
      <c r="H148" s="291"/>
      <c r="I148" s="283"/>
    </row>
    <row r="149" spans="1:9" ht="12.75">
      <c r="A149" s="280"/>
      <c r="B149" s="280"/>
      <c r="C149" s="280"/>
      <c r="E149" s="293"/>
      <c r="F149" s="293"/>
      <c r="G149" s="292"/>
      <c r="H149" s="291"/>
      <c r="I149" s="283"/>
    </row>
    <row r="150" spans="1:9" ht="12.75">
      <c r="A150" s="280"/>
      <c r="B150" s="280"/>
      <c r="C150" s="280"/>
      <c r="E150" s="293"/>
      <c r="F150" s="293"/>
      <c r="G150" s="292"/>
      <c r="H150" s="291"/>
      <c r="I150" s="283"/>
    </row>
    <row r="151" spans="1:9" ht="12.75">
      <c r="A151" s="280"/>
      <c r="B151" s="280"/>
      <c r="C151" s="280"/>
      <c r="E151" s="293"/>
      <c r="F151" s="293"/>
      <c r="G151" s="292"/>
      <c r="H151" s="291"/>
      <c r="I151" s="283"/>
    </row>
    <row r="152" spans="1:9" ht="12.75">
      <c r="A152" s="280"/>
      <c r="B152" s="280"/>
      <c r="C152" s="280"/>
      <c r="E152" s="293"/>
      <c r="F152" s="293"/>
      <c r="G152" s="292"/>
      <c r="H152" s="291"/>
      <c r="I152" s="283"/>
    </row>
    <row r="153" spans="1:9" ht="12.75">
      <c r="A153" s="280"/>
      <c r="B153" s="280"/>
      <c r="C153" s="280"/>
      <c r="E153" s="293"/>
      <c r="F153" s="293"/>
      <c r="G153" s="292"/>
      <c r="H153" s="291"/>
      <c r="I153" s="283"/>
    </row>
    <row r="154" spans="1:9" ht="12.75">
      <c r="A154" s="280"/>
      <c r="B154" s="280"/>
      <c r="C154" s="280"/>
      <c r="E154" s="293"/>
      <c r="F154" s="293"/>
      <c r="G154" s="292"/>
      <c r="H154" s="291"/>
      <c r="I154" s="283"/>
    </row>
    <row r="155" spans="1:9" ht="12.75">
      <c r="A155" s="280"/>
      <c r="B155" s="280"/>
      <c r="C155" s="280"/>
      <c r="E155" s="293"/>
      <c r="F155" s="293"/>
      <c r="G155" s="292"/>
      <c r="H155" s="291"/>
      <c r="I155" s="283"/>
    </row>
    <row r="156" spans="1:9" ht="12.75">
      <c r="A156" s="280"/>
      <c r="B156" s="280"/>
      <c r="C156" s="280"/>
      <c r="E156" s="293"/>
      <c r="F156" s="293"/>
      <c r="G156" s="292"/>
      <c r="H156" s="291"/>
      <c r="I156" s="283"/>
    </row>
    <row r="157" spans="1:9" ht="12.75">
      <c r="A157" s="280"/>
      <c r="B157" s="280"/>
      <c r="C157" s="280"/>
      <c r="E157" s="293"/>
      <c r="F157" s="293"/>
      <c r="G157" s="292"/>
      <c r="H157" s="291"/>
      <c r="I157" s="283"/>
    </row>
    <row r="158" spans="1:9" ht="12.75">
      <c r="A158" s="280"/>
      <c r="B158" s="280"/>
      <c r="C158" s="280"/>
      <c r="E158" s="293"/>
      <c r="F158" s="293"/>
      <c r="G158" s="292"/>
      <c r="H158" s="291"/>
      <c r="I158" s="283"/>
    </row>
    <row r="159" spans="1:9" ht="12.75">
      <c r="A159" s="280"/>
      <c r="B159" s="280"/>
      <c r="C159" s="280"/>
      <c r="E159" s="293"/>
      <c r="F159" s="293"/>
      <c r="G159" s="292"/>
      <c r="H159" s="291"/>
      <c r="I159" s="283"/>
    </row>
    <row r="160" spans="1:9" ht="12.75">
      <c r="A160" s="280"/>
      <c r="B160" s="280"/>
      <c r="C160" s="280"/>
      <c r="E160" s="293"/>
      <c r="F160" s="293"/>
      <c r="G160" s="292"/>
      <c r="H160" s="291"/>
      <c r="I160" s="283"/>
    </row>
    <row r="161" spans="1:9" ht="12.75">
      <c r="A161" s="280"/>
      <c r="B161" s="280"/>
      <c r="C161" s="280"/>
      <c r="E161" s="293"/>
      <c r="F161" s="293"/>
      <c r="G161" s="292"/>
      <c r="H161" s="291"/>
      <c r="I161" s="283"/>
    </row>
    <row r="162" spans="1:9" ht="12.75">
      <c r="A162" s="280"/>
      <c r="B162" s="280"/>
      <c r="C162" s="280"/>
      <c r="E162" s="293"/>
      <c r="F162" s="293"/>
      <c r="G162" s="292"/>
      <c r="H162" s="291"/>
      <c r="I162" s="283"/>
    </row>
    <row r="163" spans="1:9" ht="12.75">
      <c r="A163" s="280"/>
      <c r="B163" s="280"/>
      <c r="C163" s="280"/>
      <c r="E163" s="293"/>
      <c r="F163" s="293"/>
      <c r="G163" s="292"/>
      <c r="H163" s="291"/>
      <c r="I163" s="283"/>
    </row>
    <row r="164" spans="1:9" ht="12.75">
      <c r="A164" s="280"/>
      <c r="B164" s="280"/>
      <c r="C164" s="280"/>
      <c r="E164" s="293"/>
      <c r="F164" s="293"/>
      <c r="G164" s="292"/>
      <c r="H164" s="291"/>
      <c r="I164" s="283"/>
    </row>
    <row r="165" spans="1:9" ht="12.75">
      <c r="A165" s="280"/>
      <c r="B165" s="280"/>
      <c r="C165" s="280"/>
      <c r="E165" s="293"/>
      <c r="F165" s="293"/>
      <c r="G165" s="292"/>
      <c r="H165" s="291"/>
      <c r="I165" s="283"/>
    </row>
    <row r="166" spans="1:9" ht="12.75">
      <c r="A166" s="280"/>
      <c r="B166" s="280"/>
      <c r="C166" s="280"/>
      <c r="E166" s="293"/>
      <c r="F166" s="293"/>
      <c r="G166" s="292"/>
      <c r="H166" s="291"/>
      <c r="I166" s="283"/>
    </row>
    <row r="167" spans="1:9" ht="12.75">
      <c r="A167" s="280"/>
      <c r="B167" s="280"/>
      <c r="C167" s="280"/>
      <c r="E167" s="293"/>
      <c r="F167" s="293"/>
      <c r="G167" s="292"/>
      <c r="H167" s="291"/>
      <c r="I167" s="283"/>
    </row>
    <row r="168" spans="1:9" ht="12.75">
      <c r="A168" s="280"/>
      <c r="B168" s="280"/>
      <c r="C168" s="280"/>
      <c r="E168" s="293"/>
      <c r="F168" s="293"/>
      <c r="G168" s="292"/>
      <c r="H168" s="291"/>
      <c r="I168" s="283"/>
    </row>
    <row r="169" spans="1:9" ht="12.75">
      <c r="A169" s="280"/>
      <c r="B169" s="280"/>
      <c r="C169" s="280"/>
      <c r="E169" s="293"/>
      <c r="F169" s="293"/>
      <c r="G169" s="292"/>
      <c r="H169" s="291"/>
      <c r="I169" s="283"/>
    </row>
    <row r="170" spans="1:9" ht="12.75">
      <c r="A170" s="280"/>
      <c r="B170" s="280"/>
      <c r="C170" s="280"/>
      <c r="E170" s="293"/>
      <c r="F170" s="293"/>
      <c r="G170" s="292"/>
      <c r="H170" s="291"/>
      <c r="I170" s="283"/>
    </row>
    <row r="171" spans="1:9" ht="12.75">
      <c r="A171" s="280"/>
      <c r="B171" s="280"/>
      <c r="C171" s="280"/>
      <c r="E171" s="293"/>
      <c r="F171" s="293"/>
      <c r="G171" s="292"/>
      <c r="H171" s="291"/>
      <c r="I171" s="283"/>
    </row>
    <row r="172" spans="1:9" ht="12.75">
      <c r="A172" s="280"/>
      <c r="B172" s="280"/>
      <c r="C172" s="280"/>
      <c r="E172" s="293"/>
      <c r="F172" s="293"/>
      <c r="G172" s="292"/>
      <c r="H172" s="291"/>
      <c r="I172" s="283"/>
    </row>
    <row r="173" spans="1:9" ht="12.75">
      <c r="A173" s="280"/>
      <c r="B173" s="280"/>
      <c r="C173" s="280"/>
      <c r="E173" s="293"/>
      <c r="F173" s="293"/>
      <c r="G173" s="292"/>
      <c r="H173" s="291"/>
      <c r="I173" s="283"/>
    </row>
    <row r="174" spans="1:9" ht="12.75">
      <c r="A174" s="280"/>
      <c r="B174" s="280"/>
      <c r="C174" s="280"/>
      <c r="E174" s="293"/>
      <c r="F174" s="293"/>
      <c r="G174" s="292"/>
      <c r="H174" s="291"/>
      <c r="I174" s="283"/>
    </row>
    <row r="175" spans="1:9" ht="12.75">
      <c r="A175" s="280"/>
      <c r="B175" s="280"/>
      <c r="C175" s="280"/>
      <c r="E175" s="293"/>
      <c r="F175" s="293"/>
      <c r="G175" s="292"/>
      <c r="H175" s="291"/>
      <c r="I175" s="283"/>
    </row>
    <row r="176" spans="1:9" ht="12.75">
      <c r="A176" s="280"/>
      <c r="B176" s="280"/>
      <c r="C176" s="280"/>
      <c r="E176" s="293"/>
      <c r="F176" s="293"/>
      <c r="G176" s="292"/>
      <c r="H176" s="291"/>
      <c r="I176" s="283"/>
    </row>
    <row r="177" spans="1:9" ht="12.75">
      <c r="A177" s="280"/>
      <c r="B177" s="280"/>
      <c r="C177" s="280"/>
      <c r="E177" s="293"/>
      <c r="F177" s="293"/>
      <c r="G177" s="292"/>
      <c r="H177" s="291"/>
      <c r="I177" s="283"/>
    </row>
    <row r="178" spans="1:9" ht="12.75">
      <c r="A178" s="280"/>
      <c r="B178" s="280"/>
      <c r="C178" s="280"/>
      <c r="E178" s="293"/>
      <c r="F178" s="293"/>
      <c r="G178" s="292"/>
      <c r="H178" s="291"/>
      <c r="I178" s="283"/>
    </row>
    <row r="179" spans="1:9" ht="12.75">
      <c r="A179" s="280"/>
      <c r="B179" s="280"/>
      <c r="C179" s="280"/>
      <c r="E179" s="293"/>
      <c r="F179" s="293"/>
      <c r="G179" s="292"/>
      <c r="H179" s="291"/>
      <c r="I179" s="283"/>
    </row>
    <row r="180" spans="1:9" ht="12.75">
      <c r="A180" s="280"/>
      <c r="B180" s="280"/>
      <c r="C180" s="280"/>
      <c r="E180" s="293"/>
      <c r="F180" s="293"/>
      <c r="G180" s="292"/>
      <c r="H180" s="291"/>
      <c r="I180" s="283"/>
    </row>
    <row r="181" spans="1:9" ht="12.75">
      <c r="A181" s="280"/>
      <c r="B181" s="280"/>
      <c r="C181" s="280"/>
      <c r="E181" s="293"/>
      <c r="F181" s="293"/>
      <c r="G181" s="292"/>
      <c r="H181" s="291"/>
      <c r="I181" s="283"/>
    </row>
    <row r="182" spans="1:9" ht="12.75">
      <c r="A182" s="280"/>
      <c r="B182" s="280"/>
      <c r="C182" s="280"/>
      <c r="E182" s="293"/>
      <c r="F182" s="293"/>
      <c r="G182" s="292"/>
      <c r="H182" s="291"/>
      <c r="I182" s="283"/>
    </row>
    <row r="183" spans="1:9" ht="12.75">
      <c r="A183" s="280"/>
      <c r="B183" s="280"/>
      <c r="C183" s="280"/>
      <c r="E183" s="293"/>
      <c r="F183" s="293"/>
      <c r="G183" s="292"/>
      <c r="H183" s="291"/>
      <c r="I183" s="283"/>
    </row>
    <row r="184" spans="1:9" ht="12.75">
      <c r="A184" s="280"/>
      <c r="B184" s="280"/>
      <c r="C184" s="280"/>
      <c r="E184" s="293"/>
      <c r="F184" s="293"/>
      <c r="G184" s="292"/>
      <c r="H184" s="291"/>
      <c r="I184" s="283"/>
    </row>
    <row r="185" spans="1:9" ht="12.75">
      <c r="A185" s="280"/>
      <c r="B185" s="280"/>
      <c r="C185" s="280"/>
      <c r="E185" s="293"/>
      <c r="F185" s="293"/>
      <c r="G185" s="292"/>
      <c r="H185" s="291"/>
      <c r="I185" s="283"/>
    </row>
    <row r="186" spans="1:9" ht="12.75">
      <c r="A186" s="280"/>
      <c r="B186" s="280"/>
      <c r="C186" s="280"/>
      <c r="E186" s="293"/>
      <c r="F186" s="293"/>
      <c r="G186" s="292"/>
      <c r="H186" s="291"/>
      <c r="I186" s="283"/>
    </row>
    <row r="187" spans="1:9" ht="12.75">
      <c r="A187" s="280"/>
      <c r="B187" s="280"/>
      <c r="C187" s="280"/>
      <c r="E187" s="293"/>
      <c r="F187" s="293"/>
      <c r="G187" s="292"/>
      <c r="H187" s="291"/>
      <c r="I187" s="283"/>
    </row>
    <row r="188" spans="1:9" ht="12.75">
      <c r="A188" s="280"/>
      <c r="B188" s="280"/>
      <c r="C188" s="280"/>
      <c r="E188" s="293"/>
      <c r="F188" s="293"/>
      <c r="G188" s="292"/>
      <c r="H188" s="291"/>
      <c r="I188" s="283"/>
    </row>
    <row r="189" spans="1:9" ht="12.75">
      <c r="A189" s="280"/>
      <c r="B189" s="280"/>
      <c r="C189" s="280"/>
      <c r="E189" s="293"/>
      <c r="F189" s="293"/>
      <c r="G189" s="292"/>
      <c r="H189" s="291"/>
      <c r="I189" s="283"/>
    </row>
    <row r="190" spans="1:9" ht="12.75">
      <c r="A190" s="280"/>
      <c r="B190" s="280"/>
      <c r="C190" s="280"/>
      <c r="E190" s="293"/>
      <c r="F190" s="293"/>
      <c r="G190" s="292"/>
      <c r="H190" s="291"/>
      <c r="I190" s="283"/>
    </row>
    <row r="191" spans="1:9" ht="12.75">
      <c r="A191" s="280"/>
      <c r="B191" s="280"/>
      <c r="C191" s="280"/>
      <c r="E191" s="293"/>
      <c r="F191" s="293"/>
      <c r="G191" s="292"/>
      <c r="H191" s="291"/>
      <c r="I191" s="283"/>
    </row>
    <row r="192" spans="1:9" ht="12.75">
      <c r="A192" s="280"/>
      <c r="B192" s="280"/>
      <c r="C192" s="280"/>
      <c r="E192" s="293"/>
      <c r="F192" s="293"/>
      <c r="G192" s="292"/>
      <c r="H192" s="291"/>
      <c r="I192" s="283"/>
    </row>
    <row r="193" spans="1:9" ht="12.75">
      <c r="A193" s="280"/>
      <c r="B193" s="280"/>
      <c r="C193" s="280"/>
      <c r="E193" s="293"/>
      <c r="F193" s="293"/>
      <c r="G193" s="292"/>
      <c r="H193" s="291"/>
      <c r="I193" s="283"/>
    </row>
    <row r="194" spans="1:9" ht="12.75">
      <c r="A194" s="280"/>
      <c r="B194" s="280"/>
      <c r="C194" s="280"/>
      <c r="E194" s="293"/>
      <c r="F194" s="293"/>
      <c r="G194" s="292"/>
      <c r="H194" s="291"/>
      <c r="I194" s="283"/>
    </row>
    <row r="195" spans="1:9" ht="12.75">
      <c r="A195" s="280"/>
      <c r="B195" s="280"/>
      <c r="C195" s="280"/>
      <c r="E195" s="293"/>
      <c r="F195" s="293"/>
      <c r="G195" s="292"/>
      <c r="H195" s="291"/>
      <c r="I195" s="283"/>
    </row>
    <row r="196" spans="1:9" ht="12.75">
      <c r="A196" s="280"/>
      <c r="B196" s="280"/>
      <c r="C196" s="280"/>
      <c r="E196" s="293"/>
      <c r="F196" s="293"/>
      <c r="G196" s="292"/>
      <c r="H196" s="291"/>
      <c r="I196" s="283"/>
    </row>
    <row r="197" spans="1:9" ht="12.75">
      <c r="A197" s="280"/>
      <c r="B197" s="280"/>
      <c r="C197" s="280"/>
      <c r="E197" s="293"/>
      <c r="F197" s="293"/>
      <c r="G197" s="292"/>
      <c r="H197" s="291"/>
      <c r="I197" s="283"/>
    </row>
    <row r="198" spans="1:9" ht="12.75">
      <c r="A198" s="280"/>
      <c r="B198" s="280"/>
      <c r="C198" s="280"/>
      <c r="E198" s="293"/>
      <c r="F198" s="293"/>
      <c r="G198" s="292"/>
      <c r="H198" s="291"/>
      <c r="I198" s="283"/>
    </row>
    <row r="199" spans="1:9" ht="12.75">
      <c r="A199" s="280"/>
      <c r="B199" s="280"/>
      <c r="C199" s="280"/>
      <c r="E199" s="293"/>
      <c r="F199" s="293"/>
      <c r="G199" s="292"/>
      <c r="H199" s="291"/>
      <c r="I199" s="283"/>
    </row>
    <row r="200" spans="1:9" ht="12.75">
      <c r="A200" s="280"/>
      <c r="B200" s="280"/>
      <c r="C200" s="280"/>
      <c r="E200" s="293"/>
      <c r="F200" s="293"/>
      <c r="G200" s="292"/>
      <c r="H200" s="291"/>
      <c r="I200" s="283"/>
    </row>
    <row r="201" spans="1:9" ht="12.75">
      <c r="A201" s="280"/>
      <c r="B201" s="280"/>
      <c r="C201" s="280"/>
      <c r="E201" s="293"/>
      <c r="F201" s="293"/>
      <c r="G201" s="292"/>
      <c r="H201" s="291"/>
      <c r="I201" s="283"/>
    </row>
    <row r="202" spans="1:9" ht="12.75">
      <c r="A202" s="280"/>
      <c r="B202" s="280"/>
      <c r="C202" s="280"/>
      <c r="E202" s="293"/>
      <c r="F202" s="293"/>
      <c r="G202" s="292"/>
      <c r="H202" s="291"/>
      <c r="I202" s="283"/>
    </row>
    <row r="203" spans="1:9" ht="12.75">
      <c r="A203" s="280"/>
      <c r="B203" s="280"/>
      <c r="C203" s="280"/>
      <c r="E203" s="293"/>
      <c r="F203" s="293"/>
      <c r="G203" s="292"/>
      <c r="H203" s="291"/>
      <c r="I203" s="283"/>
    </row>
    <row r="204" spans="1:9" ht="12.75">
      <c r="A204" s="280"/>
      <c r="B204" s="280"/>
      <c r="C204" s="280"/>
      <c r="E204" s="293"/>
      <c r="F204" s="293"/>
      <c r="G204" s="292"/>
      <c r="H204" s="291"/>
      <c r="I204" s="283"/>
    </row>
    <row r="205" spans="1:9" ht="12.75">
      <c r="A205" s="280"/>
      <c r="B205" s="280"/>
      <c r="C205" s="280"/>
      <c r="E205" s="293"/>
      <c r="F205" s="293"/>
      <c r="G205" s="292"/>
      <c r="H205" s="291"/>
      <c r="I205" s="283"/>
    </row>
    <row r="206" spans="1:9" ht="12.75">
      <c r="A206" s="280"/>
      <c r="B206" s="280"/>
      <c r="C206" s="280"/>
      <c r="E206" s="293"/>
      <c r="F206" s="293"/>
      <c r="G206" s="292"/>
      <c r="H206" s="291"/>
      <c r="I206" s="283"/>
    </row>
    <row r="207" spans="1:9" ht="12.75">
      <c r="A207" s="280"/>
      <c r="B207" s="280"/>
      <c r="C207" s="280"/>
      <c r="E207" s="293"/>
      <c r="F207" s="293"/>
      <c r="G207" s="292"/>
      <c r="H207" s="291"/>
      <c r="I207" s="283"/>
    </row>
    <row r="208" spans="1:9" ht="12.75">
      <c r="A208" s="280"/>
      <c r="B208" s="280"/>
      <c r="C208" s="280"/>
      <c r="E208" s="293"/>
      <c r="F208" s="293"/>
      <c r="G208" s="292"/>
      <c r="H208" s="291"/>
      <c r="I208" s="283"/>
    </row>
    <row r="209" spans="1:9" ht="12.75">
      <c r="A209" s="280"/>
      <c r="B209" s="280"/>
      <c r="C209" s="280"/>
      <c r="E209" s="293"/>
      <c r="F209" s="293"/>
      <c r="G209" s="292"/>
      <c r="H209" s="291"/>
      <c r="I209" s="283"/>
    </row>
    <row r="210" spans="1:9" ht="12.75">
      <c r="A210" s="280"/>
      <c r="B210" s="280"/>
      <c r="C210" s="280"/>
      <c r="E210" s="293"/>
      <c r="F210" s="293"/>
      <c r="G210" s="292"/>
      <c r="H210" s="291"/>
      <c r="I210" s="283"/>
    </row>
    <row r="211" spans="1:9" ht="12.75">
      <c r="A211" s="280"/>
      <c r="B211" s="280"/>
      <c r="C211" s="280"/>
      <c r="E211" s="293"/>
      <c r="F211" s="293"/>
      <c r="G211" s="292"/>
      <c r="H211" s="291"/>
      <c r="I211" s="283"/>
    </row>
    <row r="212" spans="1:9" ht="12.75">
      <c r="A212" s="280"/>
      <c r="B212" s="280"/>
      <c r="C212" s="280"/>
      <c r="E212" s="293"/>
      <c r="F212" s="293"/>
      <c r="G212" s="292"/>
      <c r="H212" s="291"/>
      <c r="I212" s="283"/>
    </row>
    <row r="213" spans="1:9" ht="12.75">
      <c r="A213" s="280"/>
      <c r="B213" s="280"/>
      <c r="C213" s="280"/>
      <c r="E213" s="293"/>
      <c r="F213" s="293"/>
      <c r="G213" s="292"/>
      <c r="H213" s="291"/>
      <c r="I213" s="283"/>
    </row>
    <row r="214" spans="1:9" ht="12.75">
      <c r="A214" s="280"/>
      <c r="B214" s="280"/>
      <c r="C214" s="280"/>
      <c r="E214" s="293"/>
      <c r="F214" s="293"/>
      <c r="G214" s="292"/>
      <c r="H214" s="291"/>
      <c r="I214" s="283"/>
    </row>
    <row r="215" spans="1:9" ht="12.75">
      <c r="A215" s="280"/>
      <c r="B215" s="280"/>
      <c r="C215" s="280"/>
      <c r="E215" s="293"/>
      <c r="F215" s="293"/>
      <c r="G215" s="292"/>
      <c r="H215" s="291"/>
      <c r="I215" s="283"/>
    </row>
    <row r="216" spans="1:9" ht="12.75">
      <c r="A216" s="280"/>
      <c r="B216" s="280"/>
      <c r="C216" s="280"/>
      <c r="E216" s="293"/>
      <c r="F216" s="293"/>
      <c r="G216" s="292"/>
      <c r="H216" s="291"/>
      <c r="I216" s="283"/>
    </row>
    <row r="217" spans="1:9" ht="12.75">
      <c r="A217" s="280"/>
      <c r="B217" s="280"/>
      <c r="C217" s="280"/>
      <c r="E217" s="293"/>
      <c r="F217" s="293"/>
      <c r="G217" s="292"/>
      <c r="H217" s="291"/>
      <c r="I217" s="283"/>
    </row>
    <row r="218" spans="1:9" ht="12.75">
      <c r="A218" s="280"/>
      <c r="B218" s="280"/>
      <c r="C218" s="280"/>
      <c r="E218" s="293"/>
      <c r="F218" s="293"/>
      <c r="G218" s="292"/>
      <c r="H218" s="291"/>
      <c r="I218" s="283"/>
    </row>
    <row r="219" spans="1:9" ht="12.75">
      <c r="A219" s="280"/>
      <c r="B219" s="280"/>
      <c r="C219" s="280"/>
      <c r="E219" s="293"/>
      <c r="F219" s="293"/>
      <c r="G219" s="292"/>
      <c r="H219" s="291"/>
      <c r="I219" s="283"/>
    </row>
    <row r="220" spans="1:9" ht="12.75">
      <c r="A220" s="280"/>
      <c r="B220" s="280"/>
      <c r="C220" s="280"/>
      <c r="E220" s="293"/>
      <c r="F220" s="293"/>
      <c r="G220" s="292"/>
      <c r="H220" s="291"/>
      <c r="I220" s="283"/>
    </row>
    <row r="221" spans="1:9" ht="12.75">
      <c r="A221" s="280"/>
      <c r="B221" s="280"/>
      <c r="C221" s="280"/>
      <c r="E221" s="293"/>
      <c r="F221" s="293"/>
      <c r="G221" s="292"/>
      <c r="H221" s="291"/>
      <c r="I221" s="283"/>
    </row>
    <row r="222" spans="1:9" ht="12.75">
      <c r="A222" s="280"/>
      <c r="B222" s="280"/>
      <c r="C222" s="280"/>
      <c r="E222" s="293"/>
      <c r="F222" s="293"/>
      <c r="G222" s="292"/>
      <c r="H222" s="291"/>
      <c r="I222" s="283"/>
    </row>
    <row r="223" spans="1:9" ht="12.75">
      <c r="A223" s="280"/>
      <c r="B223" s="280"/>
      <c r="C223" s="280"/>
      <c r="E223" s="293"/>
      <c r="F223" s="293"/>
      <c r="G223" s="292"/>
      <c r="H223" s="291"/>
      <c r="I223" s="283"/>
    </row>
    <row r="224" spans="1:9" ht="12.75">
      <c r="A224" s="280"/>
      <c r="B224" s="280"/>
      <c r="C224" s="280"/>
      <c r="E224" s="293"/>
      <c r="F224" s="293"/>
      <c r="G224" s="292"/>
      <c r="H224" s="291"/>
      <c r="I224" s="283"/>
    </row>
    <row r="225" spans="1:9" ht="12.75">
      <c r="A225" s="280"/>
      <c r="B225" s="280"/>
      <c r="C225" s="280"/>
      <c r="E225" s="293"/>
      <c r="F225" s="293"/>
      <c r="G225" s="292"/>
      <c r="H225" s="291"/>
      <c r="I225" s="283"/>
    </row>
    <row r="226" spans="1:9" ht="12.75">
      <c r="A226" s="280"/>
      <c r="B226" s="280"/>
      <c r="C226" s="280"/>
      <c r="E226" s="293"/>
      <c r="F226" s="293"/>
      <c r="G226" s="292"/>
      <c r="H226" s="291"/>
      <c r="I226" s="283"/>
    </row>
    <row r="227" spans="1:9" ht="12.75">
      <c r="A227" s="280"/>
      <c r="B227" s="280"/>
      <c r="C227" s="280"/>
      <c r="E227" s="293"/>
      <c r="F227" s="293"/>
      <c r="G227" s="292"/>
      <c r="H227" s="291"/>
      <c r="I227" s="283"/>
    </row>
    <row r="228" spans="1:9" ht="12.75">
      <c r="A228" s="280"/>
      <c r="B228" s="280"/>
      <c r="C228" s="280"/>
      <c r="E228" s="293"/>
      <c r="F228" s="293"/>
      <c r="G228" s="292"/>
      <c r="H228" s="291"/>
      <c r="I228" s="283"/>
    </row>
    <row r="229" spans="1:9" ht="12.75">
      <c r="A229" s="280"/>
      <c r="B229" s="280"/>
      <c r="C229" s="280"/>
      <c r="E229" s="293"/>
      <c r="F229" s="293"/>
      <c r="G229" s="292"/>
      <c r="H229" s="291"/>
      <c r="I229" s="283"/>
    </row>
    <row r="230" spans="1:9" ht="12.75">
      <c r="A230" s="280"/>
      <c r="B230" s="280"/>
      <c r="C230" s="280"/>
      <c r="E230" s="293"/>
      <c r="F230" s="293"/>
      <c r="G230" s="292"/>
      <c r="H230" s="291"/>
      <c r="I230" s="283"/>
    </row>
    <row r="231" spans="1:9" ht="12.75">
      <c r="A231" s="280"/>
      <c r="B231" s="280"/>
      <c r="C231" s="280"/>
      <c r="E231" s="293"/>
      <c r="F231" s="293"/>
      <c r="G231" s="292"/>
      <c r="H231" s="291"/>
      <c r="I231" s="283"/>
    </row>
    <row r="232" spans="1:9" ht="12.75">
      <c r="A232" s="280"/>
      <c r="B232" s="280"/>
      <c r="C232" s="280"/>
      <c r="E232" s="293"/>
      <c r="F232" s="293"/>
      <c r="G232" s="292"/>
      <c r="H232" s="291"/>
      <c r="I232" s="283"/>
    </row>
    <row r="233" spans="1:9" ht="12.75">
      <c r="A233" s="280"/>
      <c r="B233" s="280"/>
      <c r="C233" s="280"/>
      <c r="E233" s="293"/>
      <c r="F233" s="293"/>
      <c r="G233" s="292"/>
      <c r="H233" s="291"/>
      <c r="I233" s="283"/>
    </row>
    <row r="234" spans="1:9" ht="12.75">
      <c r="A234" s="280"/>
      <c r="B234" s="280"/>
      <c r="C234" s="280"/>
      <c r="E234" s="293"/>
      <c r="F234" s="293"/>
      <c r="G234" s="292"/>
      <c r="H234" s="291"/>
      <c r="I234" s="283"/>
    </row>
    <row r="235" spans="1:9" ht="12.75">
      <c r="A235" s="280"/>
      <c r="B235" s="280"/>
      <c r="C235" s="280"/>
      <c r="E235" s="293"/>
      <c r="F235" s="293"/>
      <c r="G235" s="292"/>
      <c r="H235" s="291"/>
      <c r="I235" s="283"/>
    </row>
    <row r="236" spans="1:9" ht="12.75">
      <c r="A236" s="280"/>
      <c r="B236" s="280"/>
      <c r="C236" s="280"/>
      <c r="E236" s="293"/>
      <c r="F236" s="293"/>
      <c r="G236" s="292"/>
      <c r="H236" s="291"/>
      <c r="I236" s="283"/>
    </row>
    <row r="237" spans="1:9" ht="12.75">
      <c r="A237" s="280"/>
      <c r="B237" s="280"/>
      <c r="C237" s="280"/>
      <c r="E237" s="293"/>
      <c r="F237" s="293"/>
      <c r="G237" s="292"/>
      <c r="H237" s="291"/>
      <c r="I237" s="283"/>
    </row>
    <row r="238" spans="1:9" ht="12.75">
      <c r="A238" s="280"/>
      <c r="B238" s="280"/>
      <c r="C238" s="280"/>
      <c r="E238" s="293"/>
      <c r="F238" s="293"/>
      <c r="G238" s="292"/>
      <c r="H238" s="291"/>
      <c r="I238" s="283"/>
    </row>
    <row r="239" spans="1:9" ht="12.75">
      <c r="A239" s="280"/>
      <c r="B239" s="280"/>
      <c r="C239" s="280"/>
      <c r="E239" s="293"/>
      <c r="F239" s="293"/>
      <c r="G239" s="292"/>
      <c r="H239" s="291"/>
      <c r="I239" s="283"/>
    </row>
    <row r="240" spans="1:9" ht="12.75">
      <c r="A240" s="280"/>
      <c r="B240" s="280"/>
      <c r="C240" s="280"/>
      <c r="E240" s="293"/>
      <c r="F240" s="293"/>
      <c r="G240" s="292"/>
      <c r="H240" s="291"/>
      <c r="I240" s="283"/>
    </row>
    <row r="241" spans="1:9" ht="12.75">
      <c r="A241" s="280"/>
      <c r="B241" s="280"/>
      <c r="C241" s="280"/>
      <c r="E241" s="293"/>
      <c r="F241" s="293"/>
      <c r="G241" s="292"/>
      <c r="H241" s="291"/>
      <c r="I241" s="283"/>
    </row>
    <row r="242" spans="1:9" ht="12.75">
      <c r="A242" s="280"/>
      <c r="B242" s="280"/>
      <c r="C242" s="280"/>
      <c r="E242" s="293"/>
      <c r="F242" s="293"/>
      <c r="G242" s="292"/>
      <c r="H242" s="291"/>
      <c r="I242" s="283"/>
    </row>
    <row r="243" spans="1:9" ht="12.75">
      <c r="A243" s="280"/>
      <c r="B243" s="280"/>
      <c r="C243" s="280"/>
      <c r="E243" s="293"/>
      <c r="F243" s="293"/>
      <c r="G243" s="292"/>
      <c r="H243" s="291"/>
      <c r="I243" s="283"/>
    </row>
    <row r="244" spans="1:9" ht="12.75">
      <c r="A244" s="280"/>
      <c r="B244" s="280"/>
      <c r="C244" s="280"/>
      <c r="E244" s="293"/>
      <c r="F244" s="293"/>
      <c r="G244" s="292"/>
      <c r="H244" s="291"/>
      <c r="I244" s="283"/>
    </row>
    <row r="245" spans="1:9" ht="12.75">
      <c r="A245" s="280"/>
      <c r="B245" s="280"/>
      <c r="C245" s="280"/>
      <c r="E245" s="293"/>
      <c r="F245" s="293"/>
      <c r="G245" s="292"/>
      <c r="H245" s="291"/>
      <c r="I245" s="283"/>
    </row>
    <row r="246" spans="1:9" ht="12.75">
      <c r="A246" s="280"/>
      <c r="B246" s="280"/>
      <c r="C246" s="280"/>
      <c r="E246" s="293"/>
      <c r="F246" s="293"/>
      <c r="G246" s="292"/>
      <c r="H246" s="291"/>
      <c r="I246" s="283"/>
    </row>
    <row r="247" spans="1:9" ht="12.75">
      <c r="A247" s="280"/>
      <c r="B247" s="280"/>
      <c r="C247" s="280"/>
      <c r="E247" s="293"/>
      <c r="F247" s="293"/>
      <c r="G247" s="292"/>
      <c r="H247" s="291"/>
      <c r="I247" s="283"/>
    </row>
    <row r="248" spans="1:9" ht="12.75">
      <c r="A248" s="280"/>
      <c r="B248" s="280"/>
      <c r="C248" s="280"/>
      <c r="E248" s="293"/>
      <c r="F248" s="293"/>
      <c r="G248" s="292"/>
      <c r="H248" s="291"/>
      <c r="I248" s="283"/>
    </row>
    <row r="249" spans="1:9" ht="12.75">
      <c r="A249" s="280"/>
      <c r="B249" s="280"/>
      <c r="C249" s="280"/>
      <c r="E249" s="293"/>
      <c r="F249" s="293"/>
      <c r="G249" s="292"/>
      <c r="H249" s="291"/>
      <c r="I249" s="283"/>
    </row>
    <row r="250" spans="1:9" ht="12.75">
      <c r="A250" s="280"/>
      <c r="B250" s="280"/>
      <c r="C250" s="280"/>
      <c r="E250" s="293"/>
      <c r="F250" s="293"/>
      <c r="G250" s="292"/>
      <c r="H250" s="291"/>
      <c r="I250" s="283"/>
    </row>
    <row r="251" spans="1:9" ht="12.75">
      <c r="A251" s="280"/>
      <c r="B251" s="280"/>
      <c r="C251" s="280"/>
      <c r="E251" s="293"/>
      <c r="F251" s="293"/>
      <c r="G251" s="292"/>
      <c r="H251" s="291"/>
      <c r="I251" s="283"/>
    </row>
    <row r="252" spans="1:9" ht="12.75">
      <c r="A252" s="280"/>
      <c r="B252" s="280"/>
      <c r="C252" s="280"/>
      <c r="E252" s="293"/>
      <c r="F252" s="293"/>
      <c r="G252" s="292"/>
      <c r="H252" s="291"/>
      <c r="I252" s="283"/>
    </row>
    <row r="253" spans="1:9" ht="12.75">
      <c r="A253" s="280"/>
      <c r="B253" s="280"/>
      <c r="C253" s="280"/>
      <c r="E253" s="293"/>
      <c r="F253" s="293"/>
      <c r="G253" s="292"/>
      <c r="H253" s="291"/>
      <c r="I253" s="283"/>
    </row>
    <row r="254" spans="1:9" ht="12.75">
      <c r="A254" s="280"/>
      <c r="B254" s="280"/>
      <c r="C254" s="280"/>
      <c r="E254" s="293"/>
      <c r="F254" s="293"/>
      <c r="G254" s="292"/>
      <c r="H254" s="291"/>
      <c r="I254" s="283"/>
    </row>
    <row r="255" spans="1:9" ht="12.75">
      <c r="A255" s="280"/>
      <c r="B255" s="280"/>
      <c r="C255" s="280"/>
      <c r="E255" s="293"/>
      <c r="F255" s="293"/>
      <c r="G255" s="292"/>
      <c r="H255" s="291"/>
      <c r="I255" s="283"/>
    </row>
    <row r="256" spans="1:9" ht="12.75">
      <c r="A256" s="280"/>
      <c r="B256" s="280"/>
      <c r="C256" s="280"/>
      <c r="E256" s="293"/>
      <c r="F256" s="293"/>
      <c r="G256" s="292"/>
      <c r="H256" s="291"/>
      <c r="I256" s="283"/>
    </row>
    <row r="257" spans="1:9" ht="12.75">
      <c r="A257" s="280"/>
      <c r="B257" s="280"/>
      <c r="C257" s="280"/>
      <c r="E257" s="293"/>
      <c r="F257" s="293"/>
      <c r="G257" s="292"/>
      <c r="H257" s="291"/>
      <c r="I257" s="283"/>
    </row>
    <row r="258" spans="1:9" ht="12.75">
      <c r="A258" s="280"/>
      <c r="B258" s="280"/>
      <c r="C258" s="280"/>
      <c r="E258" s="293"/>
      <c r="F258" s="293"/>
      <c r="G258" s="292"/>
      <c r="H258" s="291"/>
      <c r="I258" s="283"/>
    </row>
    <row r="259" spans="1:9" ht="12.75">
      <c r="A259" s="280"/>
      <c r="B259" s="280"/>
      <c r="C259" s="280"/>
      <c r="E259" s="293"/>
      <c r="F259" s="293"/>
      <c r="G259" s="292"/>
      <c r="H259" s="291"/>
      <c r="I259" s="283"/>
    </row>
    <row r="260" spans="1:9" ht="12.75">
      <c r="A260" s="280"/>
      <c r="B260" s="280"/>
      <c r="C260" s="280"/>
      <c r="E260" s="293"/>
      <c r="F260" s="293"/>
      <c r="G260" s="292"/>
      <c r="H260" s="291"/>
      <c r="I260" s="283"/>
    </row>
    <row r="261" spans="1:9" ht="12.75">
      <c r="A261" s="280"/>
      <c r="B261" s="280"/>
      <c r="C261" s="280"/>
      <c r="E261" s="293"/>
      <c r="F261" s="293"/>
      <c r="G261" s="292"/>
      <c r="H261" s="291"/>
      <c r="I261" s="283"/>
    </row>
    <row r="262" spans="1:9" ht="12.75">
      <c r="A262" s="280"/>
      <c r="B262" s="280"/>
      <c r="C262" s="280"/>
      <c r="E262" s="293"/>
      <c r="F262" s="293"/>
      <c r="G262" s="292"/>
      <c r="H262" s="291"/>
      <c r="I262" s="283"/>
    </row>
    <row r="263" spans="1:9" ht="12.75">
      <c r="A263" s="280"/>
      <c r="B263" s="280"/>
      <c r="C263" s="280"/>
      <c r="E263" s="293"/>
      <c r="F263" s="293"/>
      <c r="G263" s="292"/>
      <c r="H263" s="291"/>
      <c r="I263" s="283"/>
    </row>
    <row r="264" spans="1:9" ht="12.75">
      <c r="A264" s="280"/>
      <c r="B264" s="280"/>
      <c r="C264" s="280"/>
      <c r="E264" s="293"/>
      <c r="F264" s="293"/>
      <c r="G264" s="292"/>
      <c r="H264" s="291"/>
      <c r="I264" s="283"/>
    </row>
    <row r="265" spans="1:9" ht="12.75">
      <c r="A265" s="280"/>
      <c r="B265" s="280"/>
      <c r="C265" s="280"/>
      <c r="E265" s="293"/>
      <c r="F265" s="293"/>
      <c r="G265" s="292"/>
      <c r="H265" s="291"/>
      <c r="I265" s="283"/>
    </row>
    <row r="266" spans="1:9" ht="12.75">
      <c r="A266" s="280"/>
      <c r="B266" s="280"/>
      <c r="C266" s="280"/>
      <c r="E266" s="293"/>
      <c r="F266" s="293"/>
      <c r="G266" s="292"/>
      <c r="H266" s="291"/>
      <c r="I266" s="283"/>
    </row>
    <row r="267" spans="1:9" ht="12.75">
      <c r="A267" s="280"/>
      <c r="B267" s="280"/>
      <c r="C267" s="280"/>
      <c r="E267" s="293"/>
      <c r="F267" s="293"/>
      <c r="G267" s="292"/>
      <c r="H267" s="291"/>
      <c r="I267" s="283"/>
    </row>
    <row r="268" spans="1:9" ht="12.75">
      <c r="A268" s="280"/>
      <c r="B268" s="280"/>
      <c r="C268" s="280"/>
      <c r="E268" s="293"/>
      <c r="F268" s="293"/>
      <c r="G268" s="292"/>
      <c r="H268" s="291"/>
      <c r="I268" s="283"/>
    </row>
    <row r="269" spans="1:9" ht="12.75">
      <c r="A269" s="280"/>
      <c r="B269" s="280"/>
      <c r="C269" s="280"/>
      <c r="E269" s="293"/>
      <c r="F269" s="293"/>
      <c r="G269" s="292"/>
      <c r="H269" s="291"/>
      <c r="I269" s="283"/>
    </row>
    <row r="270" spans="1:9" ht="12.75">
      <c r="A270" s="280"/>
      <c r="B270" s="280"/>
      <c r="C270" s="280"/>
      <c r="E270" s="293"/>
      <c r="F270" s="293"/>
      <c r="G270" s="292"/>
      <c r="H270" s="291"/>
      <c r="I270" s="283"/>
    </row>
    <row r="271" spans="1:9" ht="12.75">
      <c r="A271" s="280"/>
      <c r="B271" s="280"/>
      <c r="C271" s="280"/>
      <c r="E271" s="293"/>
      <c r="F271" s="293"/>
      <c r="G271" s="292"/>
      <c r="H271" s="291"/>
      <c r="I271" s="283"/>
    </row>
    <row r="272" spans="1:9" ht="12.75">
      <c r="A272" s="280"/>
      <c r="B272" s="280"/>
      <c r="C272" s="280"/>
      <c r="E272" s="293"/>
      <c r="F272" s="293"/>
      <c r="G272" s="292"/>
      <c r="H272" s="291"/>
      <c r="I272" s="283"/>
    </row>
    <row r="273" spans="1:9" ht="12.75">
      <c r="A273" s="280"/>
      <c r="B273" s="280"/>
      <c r="C273" s="280"/>
      <c r="E273" s="293"/>
      <c r="F273" s="293"/>
      <c r="G273" s="292"/>
      <c r="H273" s="291"/>
      <c r="I273" s="283"/>
    </row>
    <row r="274" spans="1:9" ht="12.75">
      <c r="A274" s="280"/>
      <c r="B274" s="280"/>
      <c r="C274" s="280"/>
      <c r="E274" s="293"/>
      <c r="F274" s="293"/>
      <c r="G274" s="292"/>
      <c r="H274" s="291"/>
      <c r="I274" s="283"/>
    </row>
    <row r="275" spans="1:9" ht="12.75">
      <c r="A275" s="280"/>
      <c r="B275" s="280"/>
      <c r="C275" s="280"/>
      <c r="E275" s="293"/>
      <c r="F275" s="293"/>
      <c r="G275" s="292"/>
      <c r="H275" s="291"/>
      <c r="I275" s="283"/>
    </row>
    <row r="276" spans="1:9" ht="12.75">
      <c r="A276" s="280"/>
      <c r="B276" s="280"/>
      <c r="C276" s="280"/>
      <c r="E276" s="293"/>
      <c r="F276" s="293"/>
      <c r="G276" s="292"/>
      <c r="H276" s="291"/>
      <c r="I276" s="283"/>
    </row>
    <row r="277" spans="1:9" ht="12.75">
      <c r="A277" s="280"/>
      <c r="B277" s="280"/>
      <c r="C277" s="280"/>
      <c r="E277" s="293"/>
      <c r="F277" s="293"/>
      <c r="G277" s="292"/>
      <c r="H277" s="291"/>
      <c r="I277" s="283"/>
    </row>
    <row r="278" spans="1:9" ht="12.75">
      <c r="A278" s="280"/>
      <c r="B278" s="280"/>
      <c r="C278" s="280"/>
      <c r="E278" s="293"/>
      <c r="F278" s="293"/>
      <c r="G278" s="292"/>
      <c r="H278" s="291"/>
      <c r="I278" s="283"/>
    </row>
    <row r="279" spans="1:9" ht="12.75">
      <c r="A279" s="280"/>
      <c r="B279" s="280"/>
      <c r="C279" s="280"/>
      <c r="E279" s="293"/>
      <c r="F279" s="293"/>
      <c r="G279" s="292"/>
      <c r="H279" s="291"/>
      <c r="I279" s="283"/>
    </row>
    <row r="280" spans="1:9" ht="12.75">
      <c r="A280" s="280"/>
      <c r="B280" s="280"/>
      <c r="C280" s="280"/>
      <c r="E280" s="293"/>
      <c r="F280" s="293"/>
      <c r="G280" s="292"/>
      <c r="H280" s="291"/>
      <c r="I280" s="283"/>
    </row>
    <row r="281" spans="1:9" ht="12.75">
      <c r="A281" s="280"/>
      <c r="B281" s="280"/>
      <c r="C281" s="280"/>
      <c r="E281" s="293"/>
      <c r="F281" s="293"/>
      <c r="G281" s="292"/>
      <c r="H281" s="291"/>
      <c r="I281" s="283"/>
    </row>
    <row r="282" spans="1:9" ht="12.75">
      <c r="A282" s="280"/>
      <c r="B282" s="280"/>
      <c r="C282" s="280"/>
      <c r="E282" s="293"/>
      <c r="F282" s="293"/>
      <c r="G282" s="292"/>
      <c r="H282" s="291"/>
      <c r="I282" s="283"/>
    </row>
    <row r="283" spans="1:9" ht="12.75">
      <c r="A283" s="280"/>
      <c r="B283" s="280"/>
      <c r="C283" s="280"/>
      <c r="E283" s="293"/>
      <c r="F283" s="293"/>
      <c r="G283" s="292"/>
      <c r="H283" s="291"/>
      <c r="I283" s="283"/>
    </row>
    <row r="284" spans="1:9" ht="12.75">
      <c r="A284" s="280"/>
      <c r="B284" s="280"/>
      <c r="C284" s="280"/>
      <c r="E284" s="293"/>
      <c r="F284" s="293"/>
      <c r="G284" s="292"/>
      <c r="H284" s="291"/>
      <c r="I284" s="283"/>
    </row>
    <row r="285" spans="1:9" ht="12.75">
      <c r="A285" s="280"/>
      <c r="B285" s="280"/>
      <c r="C285" s="280"/>
      <c r="E285" s="293"/>
      <c r="F285" s="293"/>
      <c r="G285" s="292"/>
      <c r="H285" s="291"/>
      <c r="I285" s="283"/>
    </row>
    <row r="286" spans="1:9" ht="12.75">
      <c r="A286" s="280"/>
      <c r="B286" s="280"/>
      <c r="C286" s="280"/>
      <c r="E286" s="293"/>
      <c r="F286" s="293"/>
      <c r="G286" s="292"/>
      <c r="H286" s="291"/>
      <c r="I286" s="283"/>
    </row>
    <row r="287" spans="1:9" ht="12.75">
      <c r="A287" s="280"/>
      <c r="B287" s="280"/>
      <c r="C287" s="280"/>
      <c r="E287" s="293"/>
      <c r="F287" s="293"/>
      <c r="G287" s="292"/>
      <c r="H287" s="291"/>
      <c r="I287" s="283"/>
    </row>
    <row r="288" spans="1:9" ht="12.75">
      <c r="A288" s="280"/>
      <c r="B288" s="280"/>
      <c r="C288" s="280"/>
      <c r="E288" s="293"/>
      <c r="F288" s="293"/>
      <c r="G288" s="292"/>
      <c r="H288" s="291"/>
      <c r="I288" s="283"/>
    </row>
    <row r="289" spans="1:9" ht="12.75">
      <c r="A289" s="280"/>
      <c r="B289" s="280"/>
      <c r="C289" s="280"/>
      <c r="E289" s="293"/>
      <c r="F289" s="293"/>
      <c r="G289" s="292"/>
      <c r="H289" s="291"/>
      <c r="I289" s="283"/>
    </row>
    <row r="290" spans="1:9" ht="12.75">
      <c r="A290" s="280"/>
      <c r="B290" s="280"/>
      <c r="C290" s="280"/>
      <c r="E290" s="293"/>
      <c r="F290" s="293"/>
      <c r="G290" s="292"/>
      <c r="H290" s="291"/>
      <c r="I290" s="283"/>
    </row>
    <row r="291" spans="1:9" ht="12.75">
      <c r="A291" s="280"/>
      <c r="B291" s="280"/>
      <c r="C291" s="280"/>
      <c r="E291" s="293"/>
      <c r="F291" s="293"/>
      <c r="G291" s="292"/>
      <c r="H291" s="291"/>
      <c r="I291" s="283"/>
    </row>
    <row r="292" spans="1:9" ht="12.75">
      <c r="A292" s="280"/>
      <c r="B292" s="280"/>
      <c r="C292" s="280"/>
      <c r="E292" s="293"/>
      <c r="F292" s="293"/>
      <c r="G292" s="292"/>
      <c r="H292" s="291"/>
      <c r="I292" s="283"/>
    </row>
    <row r="293" spans="1:9" ht="12.75">
      <c r="A293" s="280"/>
      <c r="B293" s="280"/>
      <c r="C293" s="280"/>
      <c r="E293" s="293"/>
      <c r="F293" s="293"/>
      <c r="G293" s="292"/>
      <c r="H293" s="291"/>
      <c r="I293" s="283"/>
    </row>
    <row r="294" spans="1:9" ht="12.75">
      <c r="A294" s="280"/>
      <c r="B294" s="280"/>
      <c r="C294" s="280"/>
      <c r="E294" s="293"/>
      <c r="F294" s="293"/>
      <c r="G294" s="292"/>
      <c r="H294" s="291"/>
      <c r="I294" s="283"/>
    </row>
    <row r="295" spans="1:9" ht="12.75">
      <c r="A295" s="280"/>
      <c r="B295" s="280"/>
      <c r="C295" s="280"/>
      <c r="E295" s="293"/>
      <c r="F295" s="293"/>
      <c r="G295" s="292"/>
      <c r="H295" s="291"/>
      <c r="I295" s="283"/>
    </row>
    <row r="296" spans="1:9" ht="12.75">
      <c r="A296" s="280"/>
      <c r="B296" s="280"/>
      <c r="C296" s="280"/>
      <c r="E296" s="293"/>
      <c r="F296" s="293"/>
      <c r="G296" s="292"/>
      <c r="H296" s="291"/>
      <c r="I296" s="283"/>
    </row>
    <row r="297" spans="1:9" ht="12.75">
      <c r="A297" s="280"/>
      <c r="B297" s="280"/>
      <c r="C297" s="280"/>
      <c r="E297" s="293"/>
      <c r="F297" s="293"/>
      <c r="G297" s="292"/>
      <c r="H297" s="291"/>
      <c r="I297" s="283"/>
    </row>
    <row r="298" spans="1:9" ht="12.75">
      <c r="A298" s="280"/>
      <c r="B298" s="280"/>
      <c r="C298" s="280"/>
      <c r="E298" s="293"/>
      <c r="F298" s="293"/>
      <c r="G298" s="292"/>
      <c r="H298" s="291"/>
      <c r="I298" s="283"/>
    </row>
    <row r="299" spans="1:9" ht="12.75">
      <c r="A299" s="280"/>
      <c r="B299" s="280"/>
      <c r="C299" s="280"/>
      <c r="E299" s="293"/>
      <c r="F299" s="293"/>
      <c r="G299" s="292"/>
      <c r="H299" s="291"/>
      <c r="I299" s="283"/>
    </row>
    <row r="300" spans="1:9" ht="12.75">
      <c r="A300" s="280"/>
      <c r="B300" s="280"/>
      <c r="C300" s="280"/>
      <c r="E300" s="293"/>
      <c r="F300" s="293"/>
      <c r="G300" s="292"/>
      <c r="H300" s="291"/>
      <c r="I300" s="283"/>
    </row>
    <row r="301" spans="1:9" ht="12.75">
      <c r="A301" s="280"/>
      <c r="B301" s="280"/>
      <c r="C301" s="280"/>
      <c r="E301" s="293"/>
      <c r="F301" s="293"/>
      <c r="G301" s="292"/>
      <c r="H301" s="291"/>
      <c r="I301" s="283"/>
    </row>
    <row r="302" spans="1:9" ht="12.75">
      <c r="A302" s="280"/>
      <c r="B302" s="280"/>
      <c r="C302" s="280"/>
      <c r="E302" s="293"/>
      <c r="F302" s="293"/>
      <c r="G302" s="292"/>
      <c r="H302" s="291"/>
      <c r="I302" s="283"/>
    </row>
    <row r="303" spans="1:9" ht="12.75">
      <c r="A303" s="280"/>
      <c r="B303" s="280"/>
      <c r="C303" s="280"/>
      <c r="E303" s="293"/>
      <c r="F303" s="293"/>
      <c r="G303" s="292"/>
      <c r="H303" s="291"/>
      <c r="I303" s="283"/>
    </row>
    <row r="304" spans="1:9" ht="12.75">
      <c r="A304" s="280"/>
      <c r="B304" s="280"/>
      <c r="C304" s="280"/>
      <c r="E304" s="293"/>
      <c r="F304" s="293"/>
      <c r="G304" s="292"/>
      <c r="H304" s="291"/>
      <c r="I304" s="283"/>
    </row>
    <row r="305" spans="1:9" ht="12.75">
      <c r="A305" s="280"/>
      <c r="B305" s="280"/>
      <c r="C305" s="280"/>
      <c r="E305" s="293"/>
      <c r="F305" s="293"/>
      <c r="G305" s="292"/>
      <c r="H305" s="291"/>
      <c r="I305" s="283"/>
    </row>
    <row r="306" spans="1:9" ht="12.75">
      <c r="A306" s="280"/>
      <c r="B306" s="280"/>
      <c r="C306" s="280"/>
      <c r="E306" s="293"/>
      <c r="F306" s="293"/>
      <c r="G306" s="292"/>
      <c r="H306" s="291"/>
      <c r="I306" s="283"/>
    </row>
    <row r="307" spans="1:9" ht="12.75">
      <c r="A307" s="280"/>
      <c r="B307" s="280"/>
      <c r="C307" s="280"/>
      <c r="E307" s="293"/>
      <c r="F307" s="293"/>
      <c r="G307" s="292"/>
      <c r="H307" s="291"/>
      <c r="I307" s="283"/>
    </row>
    <row r="308" spans="1:9" ht="12.75">
      <c r="A308" s="280"/>
      <c r="B308" s="280"/>
      <c r="C308" s="280"/>
      <c r="E308" s="293"/>
      <c r="F308" s="293"/>
      <c r="G308" s="292"/>
      <c r="H308" s="291"/>
      <c r="I308" s="283"/>
    </row>
    <row r="309" spans="1:9" ht="12.75">
      <c r="A309" s="280"/>
      <c r="B309" s="280"/>
      <c r="C309" s="280"/>
      <c r="E309" s="293"/>
      <c r="F309" s="293"/>
      <c r="G309" s="292"/>
      <c r="H309" s="291"/>
      <c r="I309" s="283"/>
    </row>
    <row r="310" spans="1:9" ht="12.75">
      <c r="A310" s="280"/>
      <c r="B310" s="280"/>
      <c r="C310" s="280"/>
      <c r="E310" s="293"/>
      <c r="F310" s="293"/>
      <c r="G310" s="292"/>
      <c r="H310" s="291"/>
      <c r="I310" s="283"/>
    </row>
    <row r="311" spans="1:9" ht="12.75">
      <c r="A311" s="280"/>
      <c r="B311" s="280"/>
      <c r="C311" s="280"/>
      <c r="E311" s="293"/>
      <c r="F311" s="293"/>
      <c r="G311" s="292"/>
      <c r="H311" s="291"/>
      <c r="I311" s="283"/>
    </row>
    <row r="312" spans="1:9" ht="12.75">
      <c r="A312" s="280"/>
      <c r="B312" s="280"/>
      <c r="C312" s="280"/>
      <c r="E312" s="293"/>
      <c r="F312" s="293"/>
      <c r="G312" s="292"/>
      <c r="H312" s="291"/>
      <c r="I312" s="283"/>
    </row>
    <row r="313" spans="1:9" ht="12.75">
      <c r="A313" s="280"/>
      <c r="B313" s="280"/>
      <c r="C313" s="280"/>
      <c r="E313" s="293"/>
      <c r="F313" s="293"/>
      <c r="G313" s="292"/>
      <c r="H313" s="291"/>
      <c r="I313" s="283"/>
    </row>
    <row r="314" spans="1:9" ht="12.75">
      <c r="A314" s="280"/>
      <c r="B314" s="280"/>
      <c r="C314" s="280"/>
      <c r="E314" s="293"/>
      <c r="F314" s="293"/>
      <c r="G314" s="292"/>
      <c r="H314" s="291"/>
      <c r="I314" s="283"/>
    </row>
    <row r="315" spans="1:9" ht="12.75">
      <c r="A315" s="280"/>
      <c r="B315" s="280"/>
      <c r="C315" s="280"/>
      <c r="E315" s="293"/>
      <c r="F315" s="293"/>
      <c r="G315" s="292"/>
      <c r="H315" s="291"/>
      <c r="I315" s="283"/>
    </row>
    <row r="316" spans="1:9" ht="12.75">
      <c r="A316" s="280"/>
      <c r="B316" s="280"/>
      <c r="C316" s="280"/>
      <c r="E316" s="293"/>
      <c r="F316" s="293"/>
      <c r="G316" s="292"/>
      <c r="H316" s="291"/>
      <c r="I316" s="283"/>
    </row>
    <row r="317" spans="1:9" ht="12.75">
      <c r="A317" s="280"/>
      <c r="B317" s="280"/>
      <c r="C317" s="280"/>
      <c r="E317" s="293"/>
      <c r="F317" s="293"/>
      <c r="G317" s="292"/>
      <c r="H317" s="291"/>
      <c r="I317" s="283"/>
    </row>
    <row r="318" spans="1:9" ht="12.75">
      <c r="A318" s="280"/>
      <c r="B318" s="280"/>
      <c r="C318" s="280"/>
      <c r="E318" s="293"/>
      <c r="F318" s="293"/>
      <c r="G318" s="292"/>
      <c r="H318" s="291"/>
      <c r="I318" s="283"/>
    </row>
    <row r="319" spans="1:9" ht="12.75">
      <c r="A319" s="280"/>
      <c r="B319" s="280"/>
      <c r="C319" s="280"/>
      <c r="E319" s="293"/>
      <c r="F319" s="293"/>
      <c r="G319" s="292"/>
      <c r="H319" s="291"/>
      <c r="I319" s="283"/>
    </row>
    <row r="320" spans="1:9" ht="12.75">
      <c r="A320" s="280"/>
      <c r="B320" s="280"/>
      <c r="C320" s="280"/>
      <c r="E320" s="293"/>
      <c r="F320" s="293"/>
      <c r="G320" s="292"/>
      <c r="H320" s="291"/>
      <c r="I320" s="283"/>
    </row>
    <row r="321" spans="1:9" ht="12.75">
      <c r="A321" s="280"/>
      <c r="B321" s="280"/>
      <c r="C321" s="280"/>
      <c r="E321" s="293"/>
      <c r="F321" s="293"/>
      <c r="G321" s="292"/>
      <c r="H321" s="291"/>
      <c r="I321" s="283"/>
    </row>
    <row r="322" spans="1:9" ht="12.75">
      <c r="A322" s="280"/>
      <c r="B322" s="280"/>
      <c r="C322" s="280"/>
      <c r="E322" s="293"/>
      <c r="F322" s="293"/>
      <c r="G322" s="292"/>
      <c r="H322" s="291"/>
      <c r="I322" s="283"/>
    </row>
    <row r="323" spans="1:9" ht="12.75">
      <c r="A323" s="280"/>
      <c r="B323" s="280"/>
      <c r="C323" s="280"/>
      <c r="E323" s="293"/>
      <c r="F323" s="293"/>
      <c r="G323" s="292"/>
      <c r="H323" s="291"/>
      <c r="I323" s="283"/>
    </row>
    <row r="324" spans="1:9" ht="12.75">
      <c r="A324" s="280"/>
      <c r="B324" s="280"/>
      <c r="C324" s="280"/>
      <c r="E324" s="293"/>
      <c r="F324" s="293"/>
      <c r="G324" s="292"/>
      <c r="H324" s="291"/>
      <c r="I324" s="283"/>
    </row>
    <row r="325" spans="1:9" ht="12.75">
      <c r="A325" s="280"/>
      <c r="B325" s="280"/>
      <c r="C325" s="280"/>
      <c r="E325" s="293"/>
      <c r="F325" s="293"/>
      <c r="G325" s="292"/>
      <c r="H325" s="291"/>
      <c r="I325" s="283"/>
    </row>
    <row r="326" spans="1:9" ht="12.75">
      <c r="A326" s="280"/>
      <c r="B326" s="280"/>
      <c r="C326" s="280"/>
      <c r="E326" s="293"/>
      <c r="F326" s="293"/>
      <c r="G326" s="292"/>
      <c r="H326" s="291"/>
      <c r="I326" s="283"/>
    </row>
    <row r="327" spans="1:9" ht="12.75">
      <c r="A327" s="280"/>
      <c r="B327" s="280"/>
      <c r="C327" s="280"/>
      <c r="E327" s="293"/>
      <c r="F327" s="293"/>
      <c r="G327" s="292"/>
      <c r="H327" s="291"/>
      <c r="I327" s="283"/>
    </row>
    <row r="328" spans="1:9" ht="12.75">
      <c r="A328" s="280"/>
      <c r="B328" s="280"/>
      <c r="C328" s="280"/>
      <c r="E328" s="293"/>
      <c r="F328" s="293"/>
      <c r="G328" s="292"/>
      <c r="H328" s="291"/>
      <c r="I328" s="283"/>
    </row>
    <row r="329" spans="1:9" ht="12.75">
      <c r="A329" s="280"/>
      <c r="B329" s="280"/>
      <c r="C329" s="280"/>
      <c r="E329" s="293"/>
      <c r="F329" s="293"/>
      <c r="G329" s="292"/>
      <c r="H329" s="291"/>
      <c r="I329" s="283"/>
    </row>
    <row r="330" spans="1:9" ht="12.75">
      <c r="A330" s="280"/>
      <c r="B330" s="280"/>
      <c r="C330" s="280"/>
      <c r="E330" s="293"/>
      <c r="F330" s="293"/>
      <c r="G330" s="292"/>
      <c r="H330" s="291"/>
      <c r="I330" s="283"/>
    </row>
    <row r="331" spans="1:9" ht="12.75">
      <c r="A331" s="280"/>
      <c r="B331" s="280"/>
      <c r="C331" s="280"/>
      <c r="E331" s="293"/>
      <c r="F331" s="293"/>
      <c r="G331" s="292"/>
      <c r="H331" s="291"/>
      <c r="I331" s="283"/>
    </row>
    <row r="332" spans="1:9" ht="12.75">
      <c r="A332" s="280"/>
      <c r="B332" s="280"/>
      <c r="C332" s="280"/>
      <c r="E332" s="293"/>
      <c r="F332" s="293"/>
      <c r="G332" s="292"/>
      <c r="H332" s="291"/>
      <c r="I332" s="283"/>
    </row>
    <row r="333" spans="1:9" ht="12.75">
      <c r="A333" s="280"/>
      <c r="B333" s="280"/>
      <c r="C333" s="280"/>
      <c r="E333" s="293"/>
      <c r="F333" s="293"/>
      <c r="G333" s="292"/>
      <c r="H333" s="291"/>
      <c r="I333" s="283"/>
    </row>
    <row r="334" spans="1:9" ht="12.75">
      <c r="A334" s="280"/>
      <c r="B334" s="280"/>
      <c r="C334" s="280"/>
      <c r="E334" s="293"/>
      <c r="F334" s="293"/>
      <c r="G334" s="292"/>
      <c r="H334" s="291"/>
      <c r="I334" s="283"/>
    </row>
    <row r="335" spans="1:9" ht="12.75">
      <c r="A335" s="280"/>
      <c r="B335" s="280"/>
      <c r="C335" s="280"/>
      <c r="E335" s="293"/>
      <c r="F335" s="293"/>
      <c r="G335" s="292"/>
      <c r="H335" s="291"/>
      <c r="I335" s="283"/>
    </row>
    <row r="336" spans="1:9" ht="12.75">
      <c r="A336" s="280"/>
      <c r="B336" s="280"/>
      <c r="C336" s="280"/>
      <c r="E336" s="293"/>
      <c r="F336" s="293"/>
      <c r="G336" s="292"/>
      <c r="H336" s="291"/>
      <c r="I336" s="283"/>
    </row>
    <row r="337" spans="1:9" ht="12.75">
      <c r="A337" s="280"/>
      <c r="B337" s="280"/>
      <c r="C337" s="280"/>
      <c r="E337" s="293"/>
      <c r="F337" s="293"/>
      <c r="G337" s="292"/>
      <c r="H337" s="291"/>
      <c r="I337" s="283"/>
    </row>
    <row r="338" spans="1:9" ht="12.75">
      <c r="A338" s="280"/>
      <c r="B338" s="280"/>
      <c r="C338" s="280"/>
      <c r="E338" s="293"/>
      <c r="F338" s="293"/>
      <c r="G338" s="292"/>
      <c r="H338" s="291"/>
      <c r="I338" s="283"/>
    </row>
    <row r="339" spans="1:9" ht="12.75">
      <c r="A339" s="280"/>
      <c r="B339" s="280"/>
      <c r="C339" s="280"/>
      <c r="E339" s="293"/>
      <c r="F339" s="293"/>
      <c r="G339" s="292"/>
      <c r="H339" s="291"/>
      <c r="I339" s="283"/>
    </row>
    <row r="340" spans="1:9" ht="12.75">
      <c r="A340" s="280"/>
      <c r="B340" s="280"/>
      <c r="C340" s="280"/>
      <c r="E340" s="293"/>
      <c r="F340" s="293"/>
      <c r="G340" s="292"/>
      <c r="H340" s="291"/>
      <c r="I340" s="283"/>
    </row>
    <row r="341" spans="1:9" ht="12.75">
      <c r="A341" s="280"/>
      <c r="B341" s="280"/>
      <c r="C341" s="280"/>
      <c r="E341" s="293"/>
      <c r="F341" s="293"/>
      <c r="G341" s="292"/>
      <c r="H341" s="291"/>
      <c r="I341" s="283"/>
    </row>
    <row r="342" spans="1:9" ht="12.75">
      <c r="A342" s="280"/>
      <c r="B342" s="280"/>
      <c r="C342" s="280"/>
      <c r="E342" s="293"/>
      <c r="F342" s="293"/>
      <c r="G342" s="292"/>
      <c r="H342" s="291"/>
      <c r="I342" s="283"/>
    </row>
    <row r="343" spans="1:9" ht="12.75">
      <c r="A343" s="280"/>
      <c r="B343" s="280"/>
      <c r="C343" s="280"/>
      <c r="E343" s="293"/>
      <c r="F343" s="293"/>
      <c r="G343" s="292"/>
      <c r="H343" s="291"/>
      <c r="I343" s="283"/>
    </row>
    <row r="344" spans="1:9" ht="12.75">
      <c r="A344" s="280"/>
      <c r="B344" s="280"/>
      <c r="C344" s="280"/>
      <c r="E344" s="293"/>
      <c r="F344" s="293"/>
      <c r="G344" s="292"/>
      <c r="H344" s="291"/>
      <c r="I344" s="283"/>
    </row>
    <row r="345" spans="1:9" ht="12.75">
      <c r="A345" s="280"/>
      <c r="B345" s="280"/>
      <c r="C345" s="280"/>
      <c r="E345" s="293"/>
      <c r="F345" s="293"/>
      <c r="G345" s="292"/>
      <c r="H345" s="291"/>
      <c r="I345" s="283"/>
    </row>
    <row r="346" spans="1:9" ht="12.75">
      <c r="A346" s="280"/>
      <c r="B346" s="280"/>
      <c r="C346" s="280"/>
      <c r="E346" s="293"/>
      <c r="F346" s="293"/>
      <c r="G346" s="292"/>
      <c r="H346" s="291"/>
      <c r="I346" s="283"/>
    </row>
    <row r="347" spans="1:9" ht="12.75">
      <c r="A347" s="280"/>
      <c r="B347" s="280"/>
      <c r="C347" s="280"/>
      <c r="E347" s="293"/>
      <c r="F347" s="293"/>
      <c r="G347" s="292"/>
      <c r="H347" s="291"/>
      <c r="I347" s="283"/>
    </row>
    <row r="348" spans="1:9" ht="12.75">
      <c r="A348" s="280"/>
      <c r="B348" s="280"/>
      <c r="C348" s="280"/>
      <c r="E348" s="293"/>
      <c r="F348" s="293"/>
      <c r="G348" s="292"/>
      <c r="H348" s="291"/>
      <c r="I348" s="283"/>
    </row>
    <row r="349" spans="1:9" ht="12.75">
      <c r="A349" s="280"/>
      <c r="B349" s="280"/>
      <c r="C349" s="280"/>
      <c r="E349" s="293"/>
      <c r="F349" s="293"/>
      <c r="G349" s="292"/>
      <c r="H349" s="291"/>
      <c r="I349" s="283"/>
    </row>
    <row r="350" spans="1:9" ht="12.75">
      <c r="A350" s="280"/>
      <c r="B350" s="280"/>
      <c r="C350" s="280"/>
      <c r="E350" s="293"/>
      <c r="F350" s="293"/>
      <c r="G350" s="292"/>
      <c r="H350" s="291"/>
      <c r="I350" s="283"/>
    </row>
    <row r="351" spans="1:9" ht="12.75">
      <c r="A351" s="280"/>
      <c r="B351" s="280"/>
      <c r="C351" s="280"/>
      <c r="E351" s="293"/>
      <c r="F351" s="293"/>
      <c r="G351" s="292"/>
      <c r="H351" s="291"/>
      <c r="I351" s="283"/>
    </row>
    <row r="352" spans="1:9" ht="12.75">
      <c r="A352" s="280"/>
      <c r="B352" s="280"/>
      <c r="C352" s="280"/>
      <c r="E352" s="293"/>
      <c r="F352" s="293"/>
      <c r="G352" s="292"/>
      <c r="H352" s="291"/>
      <c r="I352" s="283"/>
    </row>
    <row r="353" spans="1:9" ht="12.75">
      <c r="A353" s="280"/>
      <c r="B353" s="280"/>
      <c r="C353" s="280"/>
      <c r="E353" s="293"/>
      <c r="F353" s="293"/>
      <c r="G353" s="292"/>
      <c r="H353" s="291"/>
      <c r="I353" s="283"/>
    </row>
    <row r="354" spans="1:9" ht="12.75">
      <c r="A354" s="280"/>
      <c r="B354" s="280"/>
      <c r="C354" s="280"/>
      <c r="E354" s="293"/>
      <c r="F354" s="293"/>
      <c r="G354" s="292"/>
      <c r="H354" s="291"/>
      <c r="I354" s="283"/>
    </row>
    <row r="355" spans="1:9" ht="12.75">
      <c r="A355" s="280"/>
      <c r="B355" s="280"/>
      <c r="C355" s="280"/>
      <c r="E355" s="293"/>
      <c r="F355" s="293"/>
      <c r="G355" s="292"/>
      <c r="H355" s="291"/>
      <c r="I355" s="283"/>
    </row>
    <row r="356" spans="1:9" ht="12.75">
      <c r="A356" s="280"/>
      <c r="B356" s="280"/>
      <c r="C356" s="280"/>
      <c r="E356" s="293"/>
      <c r="F356" s="293"/>
      <c r="G356" s="292"/>
      <c r="H356" s="291"/>
      <c r="I356" s="283"/>
    </row>
    <row r="357" spans="1:9" ht="12.75">
      <c r="A357" s="280"/>
      <c r="B357" s="280"/>
      <c r="C357" s="280"/>
      <c r="E357" s="293"/>
      <c r="F357" s="293"/>
      <c r="G357" s="292"/>
      <c r="H357" s="291"/>
      <c r="I357" s="283"/>
    </row>
    <row r="358" spans="1:9" ht="12.75">
      <c r="A358" s="280"/>
      <c r="B358" s="280"/>
      <c r="C358" s="280"/>
      <c r="E358" s="293"/>
      <c r="F358" s="293"/>
      <c r="G358" s="292"/>
      <c r="H358" s="291"/>
      <c r="I358" s="283"/>
    </row>
    <row r="359" spans="1:9" ht="12.75">
      <c r="A359" s="280"/>
      <c r="B359" s="280"/>
      <c r="C359" s="280"/>
      <c r="E359" s="293"/>
      <c r="F359" s="293"/>
      <c r="G359" s="292"/>
      <c r="H359" s="291"/>
      <c r="I359" s="283"/>
    </row>
    <row r="360" spans="1:9" ht="12.75">
      <c r="A360" s="280"/>
      <c r="B360" s="280"/>
      <c r="C360" s="280"/>
      <c r="E360" s="293"/>
      <c r="F360" s="293"/>
      <c r="G360" s="292"/>
      <c r="H360" s="291"/>
      <c r="I360" s="283"/>
    </row>
    <row r="361" spans="1:9" ht="12.75">
      <c r="A361" s="280"/>
      <c r="B361" s="280"/>
      <c r="C361" s="280"/>
      <c r="E361" s="293"/>
      <c r="F361" s="293"/>
      <c r="G361" s="292"/>
      <c r="H361" s="291"/>
      <c r="I361" s="283"/>
    </row>
    <row r="362" spans="1:9" ht="12.75">
      <c r="A362" s="280"/>
      <c r="B362" s="280"/>
      <c r="C362" s="280"/>
      <c r="E362" s="293"/>
      <c r="F362" s="293"/>
      <c r="G362" s="292"/>
      <c r="H362" s="291"/>
      <c r="I362" s="283"/>
    </row>
    <row r="363" spans="1:9" ht="12.75">
      <c r="A363" s="280"/>
      <c r="B363" s="280"/>
      <c r="C363" s="280"/>
      <c r="E363" s="293"/>
      <c r="F363" s="293"/>
      <c r="G363" s="292"/>
      <c r="H363" s="291"/>
      <c r="I363" s="283"/>
    </row>
    <row r="364" spans="1:9" ht="12.75">
      <c r="A364" s="280"/>
      <c r="B364" s="280"/>
      <c r="C364" s="280"/>
      <c r="E364" s="293"/>
      <c r="F364" s="293"/>
      <c r="G364" s="292"/>
      <c r="H364" s="291"/>
      <c r="I364" s="283"/>
    </row>
    <row r="365" spans="1:9" ht="12.75">
      <c r="A365" s="280"/>
      <c r="B365" s="280"/>
      <c r="C365" s="280"/>
      <c r="E365" s="293"/>
      <c r="F365" s="293"/>
      <c r="G365" s="292"/>
      <c r="H365" s="291"/>
      <c r="I365" s="283"/>
    </row>
    <row r="366" spans="1:9" ht="12.75">
      <c r="A366" s="280"/>
      <c r="B366" s="280"/>
      <c r="C366" s="280"/>
      <c r="E366" s="293"/>
      <c r="F366" s="293"/>
      <c r="G366" s="292"/>
      <c r="H366" s="291"/>
      <c r="I366" s="283"/>
    </row>
    <row r="367" spans="1:9" ht="12.75">
      <c r="A367" s="280"/>
      <c r="B367" s="280"/>
      <c r="C367" s="280"/>
      <c r="E367" s="293"/>
      <c r="F367" s="293"/>
      <c r="G367" s="292"/>
      <c r="H367" s="291"/>
      <c r="I367" s="283"/>
    </row>
    <row r="368" spans="1:9" ht="12.75">
      <c r="A368" s="280"/>
      <c r="B368" s="280"/>
      <c r="C368" s="280"/>
      <c r="E368" s="293"/>
      <c r="F368" s="293"/>
      <c r="G368" s="292"/>
      <c r="H368" s="291"/>
      <c r="I368" s="283"/>
    </row>
    <row r="369" spans="1:9" ht="12.75">
      <c r="A369" s="280"/>
      <c r="B369" s="280"/>
      <c r="C369" s="280"/>
      <c r="E369" s="293"/>
      <c r="F369" s="293"/>
      <c r="G369" s="292"/>
      <c r="H369" s="291"/>
      <c r="I369" s="283"/>
    </row>
    <row r="370" spans="1:9" ht="12.75">
      <c r="A370" s="280"/>
      <c r="B370" s="280"/>
      <c r="C370" s="280"/>
      <c r="E370" s="293"/>
      <c r="F370" s="293"/>
      <c r="G370" s="292"/>
      <c r="H370" s="291"/>
      <c r="I370" s="283"/>
    </row>
    <row r="371" spans="1:9" ht="12.75">
      <c r="A371" s="280"/>
      <c r="B371" s="280"/>
      <c r="C371" s="280"/>
      <c r="E371" s="293"/>
      <c r="F371" s="293"/>
      <c r="G371" s="292"/>
      <c r="H371" s="291"/>
      <c r="I371" s="283"/>
    </row>
    <row r="372" spans="1:9" ht="12.75">
      <c r="A372" s="280"/>
      <c r="B372" s="280"/>
      <c r="C372" s="280"/>
      <c r="E372" s="293"/>
      <c r="F372" s="293"/>
      <c r="G372" s="292"/>
      <c r="H372" s="291"/>
      <c r="I372" s="283"/>
    </row>
    <row r="373" spans="1:9" ht="12.75">
      <c r="A373" s="280"/>
      <c r="B373" s="280"/>
      <c r="C373" s="280"/>
      <c r="E373" s="293"/>
      <c r="F373" s="293"/>
      <c r="G373" s="292"/>
      <c r="H373" s="291"/>
      <c r="I373" s="283"/>
    </row>
    <row r="374" spans="1:9" ht="12.75">
      <c r="A374" s="280"/>
      <c r="B374" s="280"/>
      <c r="C374" s="280"/>
      <c r="E374" s="293"/>
      <c r="F374" s="293"/>
      <c r="G374" s="292"/>
      <c r="H374" s="291"/>
      <c r="I374" s="283"/>
    </row>
    <row r="375" spans="1:9" ht="12.75">
      <c r="A375" s="280"/>
      <c r="B375" s="280"/>
      <c r="C375" s="280"/>
      <c r="E375" s="293"/>
      <c r="F375" s="293"/>
      <c r="G375" s="292"/>
      <c r="H375" s="291"/>
      <c r="I375" s="283"/>
    </row>
    <row r="376" spans="1:9" ht="12.75">
      <c r="A376" s="280"/>
      <c r="B376" s="280"/>
      <c r="C376" s="280"/>
      <c r="E376" s="293"/>
      <c r="F376" s="293"/>
      <c r="G376" s="292"/>
      <c r="H376" s="291"/>
      <c r="I376" s="283"/>
    </row>
    <row r="377" spans="1:9" ht="12.75">
      <c r="A377" s="280"/>
      <c r="B377" s="280"/>
      <c r="C377" s="280"/>
      <c r="E377" s="293"/>
      <c r="F377" s="293"/>
      <c r="G377" s="292"/>
      <c r="H377" s="291"/>
      <c r="I377" s="283"/>
    </row>
    <row r="378" spans="1:9" ht="12.75">
      <c r="A378" s="280"/>
      <c r="B378" s="280"/>
      <c r="C378" s="280"/>
      <c r="E378" s="293"/>
      <c r="F378" s="293"/>
      <c r="G378" s="292"/>
      <c r="H378" s="291"/>
      <c r="I378" s="283"/>
    </row>
    <row r="379" spans="1:9" ht="12.75">
      <c r="A379" s="280"/>
      <c r="B379" s="280"/>
      <c r="C379" s="280"/>
      <c r="E379" s="293"/>
      <c r="F379" s="293"/>
      <c r="G379" s="292"/>
      <c r="H379" s="291"/>
      <c r="I379" s="283"/>
    </row>
    <row r="380" spans="1:9" ht="12.75">
      <c r="A380" s="280"/>
      <c r="B380" s="280"/>
      <c r="C380" s="280"/>
      <c r="E380" s="293"/>
      <c r="F380" s="293"/>
      <c r="G380" s="292"/>
      <c r="H380" s="291"/>
      <c r="I380" s="283"/>
    </row>
    <row r="381" spans="1:9" ht="12.75">
      <c r="A381" s="280"/>
      <c r="B381" s="280"/>
      <c r="C381" s="280"/>
      <c r="E381" s="293"/>
      <c r="F381" s="293"/>
      <c r="G381" s="292"/>
      <c r="H381" s="291"/>
      <c r="I381" s="283"/>
    </row>
    <row r="382" spans="1:9" ht="12.75">
      <c r="A382" s="280"/>
      <c r="B382" s="280"/>
      <c r="C382" s="280"/>
      <c r="E382" s="293"/>
      <c r="F382" s="293"/>
      <c r="G382" s="292"/>
      <c r="H382" s="291"/>
      <c r="I382" s="283"/>
    </row>
    <row r="383" spans="1:9" ht="12.75">
      <c r="A383" s="280"/>
      <c r="B383" s="280"/>
      <c r="C383" s="280"/>
      <c r="E383" s="293"/>
      <c r="F383" s="293"/>
      <c r="G383" s="292"/>
      <c r="H383" s="291"/>
      <c r="I383" s="283"/>
    </row>
    <row r="384" spans="1:9" ht="12.75">
      <c r="A384" s="280"/>
      <c r="B384" s="280"/>
      <c r="C384" s="280"/>
      <c r="E384" s="293"/>
      <c r="F384" s="293"/>
      <c r="G384" s="292"/>
      <c r="H384" s="291"/>
      <c r="I384" s="283"/>
    </row>
    <row r="385" spans="1:9" ht="12.75">
      <c r="A385" s="280"/>
      <c r="B385" s="280"/>
      <c r="C385" s="280"/>
      <c r="E385" s="293"/>
      <c r="F385" s="293"/>
      <c r="G385" s="292"/>
      <c r="H385" s="291"/>
      <c r="I385" s="283"/>
    </row>
    <row r="386" spans="1:9" ht="12.75">
      <c r="A386" s="280"/>
      <c r="B386" s="280"/>
      <c r="C386" s="280"/>
      <c r="E386" s="293"/>
      <c r="F386" s="293"/>
      <c r="G386" s="292"/>
      <c r="H386" s="291"/>
      <c r="I386" s="283"/>
    </row>
    <row r="387" spans="1:9" ht="12.75">
      <c r="A387" s="280"/>
      <c r="B387" s="280"/>
      <c r="C387" s="280"/>
      <c r="E387" s="293"/>
      <c r="F387" s="293"/>
      <c r="G387" s="292"/>
      <c r="H387" s="291"/>
      <c r="I387" s="283"/>
    </row>
    <row r="388" spans="1:9" ht="12.75">
      <c r="A388" s="280"/>
      <c r="B388" s="280"/>
      <c r="C388" s="280"/>
      <c r="E388" s="293"/>
      <c r="F388" s="293"/>
      <c r="G388" s="292"/>
      <c r="H388" s="291"/>
      <c r="I388" s="283"/>
    </row>
    <row r="389" spans="1:9" ht="12.75">
      <c r="A389" s="280"/>
      <c r="B389" s="280"/>
      <c r="C389" s="280"/>
      <c r="E389" s="293"/>
      <c r="F389" s="293"/>
      <c r="G389" s="292"/>
      <c r="H389" s="291"/>
      <c r="I389" s="283"/>
    </row>
    <row r="390" spans="1:9" ht="12.75">
      <c r="A390" s="280"/>
      <c r="B390" s="280"/>
      <c r="C390" s="280"/>
      <c r="E390" s="293"/>
      <c r="F390" s="293"/>
      <c r="G390" s="292"/>
      <c r="H390" s="291"/>
      <c r="I390" s="283"/>
    </row>
    <row r="391" spans="1:9" ht="12.75">
      <c r="A391" s="280"/>
      <c r="B391" s="280"/>
      <c r="C391" s="280"/>
      <c r="E391" s="293"/>
      <c r="F391" s="293"/>
      <c r="G391" s="292"/>
      <c r="H391" s="291"/>
      <c r="I391" s="283"/>
    </row>
    <row r="392" spans="1:9" ht="12.75">
      <c r="A392" s="280"/>
      <c r="B392" s="280"/>
      <c r="C392" s="280"/>
      <c r="E392" s="293"/>
      <c r="F392" s="293"/>
      <c r="G392" s="292"/>
      <c r="H392" s="291"/>
      <c r="I392" s="283"/>
    </row>
    <row r="393" spans="1:9" ht="12.75">
      <c r="A393" s="280"/>
      <c r="B393" s="280"/>
      <c r="C393" s="280"/>
      <c r="E393" s="293"/>
      <c r="F393" s="293"/>
      <c r="G393" s="292"/>
      <c r="H393" s="291"/>
      <c r="I393" s="283"/>
    </row>
    <row r="394" spans="1:9" ht="12.75">
      <c r="A394" s="280"/>
      <c r="B394" s="280"/>
      <c r="C394" s="280"/>
      <c r="E394" s="293"/>
      <c r="F394" s="293"/>
      <c r="G394" s="292"/>
      <c r="H394" s="291"/>
      <c r="I394" s="283"/>
    </row>
    <row r="395" spans="1:9" ht="12.75">
      <c r="A395" s="280"/>
      <c r="B395" s="280"/>
      <c r="C395" s="280"/>
      <c r="E395" s="293"/>
      <c r="F395" s="293"/>
      <c r="G395" s="292"/>
      <c r="H395" s="291"/>
      <c r="I395" s="283"/>
    </row>
    <row r="396" spans="1:9" ht="12.75">
      <c r="A396" s="280"/>
      <c r="B396" s="280"/>
      <c r="C396" s="280"/>
      <c r="E396" s="293"/>
      <c r="F396" s="293"/>
      <c r="G396" s="292"/>
      <c r="H396" s="291"/>
      <c r="I396" s="283"/>
    </row>
    <row r="397" spans="1:9" ht="12.75">
      <c r="A397" s="280"/>
      <c r="B397" s="280"/>
      <c r="C397" s="280"/>
      <c r="E397" s="293"/>
      <c r="F397" s="293"/>
      <c r="G397" s="292"/>
      <c r="H397" s="291"/>
      <c r="I397" s="283"/>
    </row>
    <row r="398" spans="1:9" ht="12.75">
      <c r="A398" s="280"/>
      <c r="B398" s="280"/>
      <c r="C398" s="280"/>
      <c r="E398" s="293"/>
      <c r="F398" s="293"/>
      <c r="G398" s="292"/>
      <c r="H398" s="291"/>
      <c r="I398" s="283"/>
    </row>
    <row r="399" spans="1:9" ht="12.75">
      <c r="A399" s="280"/>
      <c r="B399" s="280"/>
      <c r="C399" s="280"/>
      <c r="E399" s="293"/>
      <c r="F399" s="293"/>
      <c r="G399" s="292"/>
      <c r="H399" s="291"/>
      <c r="I399" s="283"/>
    </row>
    <row r="400" spans="1:9" ht="12.75">
      <c r="A400" s="280"/>
      <c r="B400" s="280"/>
      <c r="C400" s="280"/>
      <c r="E400" s="293"/>
      <c r="F400" s="293"/>
      <c r="G400" s="292"/>
      <c r="H400" s="291"/>
      <c r="I400" s="283"/>
    </row>
    <row r="401" spans="1:9" ht="12.75">
      <c r="A401" s="280"/>
      <c r="B401" s="280"/>
      <c r="C401" s="280"/>
      <c r="E401" s="293"/>
      <c r="F401" s="293"/>
      <c r="G401" s="292"/>
      <c r="H401" s="291"/>
      <c r="I401" s="283"/>
    </row>
    <row r="402" spans="1:9" ht="12.75">
      <c r="A402" s="280"/>
      <c r="B402" s="280"/>
      <c r="C402" s="280"/>
      <c r="E402" s="293"/>
      <c r="F402" s="293"/>
      <c r="G402" s="292"/>
      <c r="H402" s="291"/>
      <c r="I402" s="283"/>
    </row>
    <row r="403" spans="1:9" ht="12.75">
      <c r="A403" s="280"/>
      <c r="B403" s="280"/>
      <c r="C403" s="280"/>
      <c r="E403" s="293"/>
      <c r="F403" s="293"/>
      <c r="G403" s="292"/>
      <c r="H403" s="291"/>
      <c r="I403" s="283"/>
    </row>
    <row r="404" spans="1:9" ht="12.75">
      <c r="A404" s="280"/>
      <c r="B404" s="280"/>
      <c r="C404" s="280"/>
      <c r="E404" s="293"/>
      <c r="F404" s="293"/>
      <c r="G404" s="292"/>
      <c r="H404" s="291"/>
      <c r="I404" s="283"/>
    </row>
    <row r="405" spans="1:9" ht="12.75">
      <c r="A405" s="280"/>
      <c r="B405" s="280"/>
      <c r="C405" s="280"/>
      <c r="E405" s="293"/>
      <c r="F405" s="293"/>
      <c r="G405" s="292"/>
      <c r="H405" s="291"/>
      <c r="I405" s="283"/>
    </row>
    <row r="406" spans="1:9" ht="12.75">
      <c r="A406" s="280"/>
      <c r="B406" s="280"/>
      <c r="C406" s="280"/>
      <c r="E406" s="293"/>
      <c r="F406" s="293"/>
      <c r="G406" s="292"/>
      <c r="H406" s="291"/>
      <c r="I406" s="283"/>
    </row>
    <row r="407" spans="1:9" ht="12.75">
      <c r="A407" s="280"/>
      <c r="B407" s="280"/>
      <c r="C407" s="280"/>
      <c r="E407" s="293"/>
      <c r="F407" s="293"/>
      <c r="G407" s="292"/>
      <c r="H407" s="291"/>
      <c r="I407" s="283"/>
    </row>
    <row r="408" spans="1:9" ht="12.75">
      <c r="A408" s="280"/>
      <c r="B408" s="280"/>
      <c r="C408" s="280"/>
      <c r="E408" s="293"/>
      <c r="F408" s="293"/>
      <c r="G408" s="292"/>
      <c r="H408" s="291"/>
      <c r="I408" s="283"/>
    </row>
    <row r="409" spans="1:9" ht="12.75">
      <c r="A409" s="280"/>
      <c r="B409" s="280"/>
      <c r="C409" s="280"/>
      <c r="E409" s="293"/>
      <c r="F409" s="293"/>
      <c r="G409" s="292"/>
      <c r="H409" s="291"/>
      <c r="I409" s="283"/>
    </row>
    <row r="410" spans="1:9" ht="12.75">
      <c r="A410" s="280"/>
      <c r="B410" s="280"/>
      <c r="C410" s="280"/>
      <c r="E410" s="293"/>
      <c r="F410" s="293"/>
      <c r="G410" s="292"/>
      <c r="H410" s="291"/>
      <c r="I410" s="283"/>
    </row>
    <row r="411" spans="1:9" ht="12.75">
      <c r="A411" s="280"/>
      <c r="B411" s="280"/>
      <c r="C411" s="280"/>
      <c r="E411" s="293"/>
      <c r="F411" s="293"/>
      <c r="G411" s="292"/>
      <c r="H411" s="291"/>
      <c r="I411" s="283"/>
    </row>
    <row r="412" spans="1:9" ht="12.75">
      <c r="A412" s="280"/>
      <c r="B412" s="280"/>
      <c r="C412" s="280"/>
      <c r="E412" s="293"/>
      <c r="F412" s="293"/>
      <c r="G412" s="292"/>
      <c r="H412" s="291"/>
      <c r="I412" s="283"/>
    </row>
    <row r="413" spans="1:9" ht="12.75">
      <c r="A413" s="280"/>
      <c r="B413" s="280"/>
      <c r="C413" s="280"/>
      <c r="E413" s="293"/>
      <c r="F413" s="293"/>
      <c r="G413" s="292"/>
      <c r="H413" s="291"/>
      <c r="I413" s="283"/>
    </row>
    <row r="414" spans="1:9" ht="12.75">
      <c r="A414" s="280"/>
      <c r="B414" s="280"/>
      <c r="C414" s="280"/>
      <c r="E414" s="293"/>
      <c r="F414" s="293"/>
      <c r="G414" s="292"/>
      <c r="H414" s="291"/>
      <c r="I414" s="283"/>
    </row>
    <row r="415" spans="1:9" ht="12.75">
      <c r="A415" s="280"/>
      <c r="B415" s="280"/>
      <c r="C415" s="280"/>
      <c r="E415" s="293"/>
      <c r="F415" s="293"/>
      <c r="G415" s="292"/>
      <c r="H415" s="291"/>
      <c r="I415" s="283"/>
    </row>
    <row r="416" spans="1:9" ht="12.75">
      <c r="A416" s="280"/>
      <c r="B416" s="280"/>
      <c r="C416" s="280"/>
      <c r="E416" s="293"/>
      <c r="F416" s="293"/>
      <c r="G416" s="292"/>
      <c r="H416" s="291"/>
      <c r="I416" s="283"/>
    </row>
    <row r="417" spans="1:9" ht="12.75">
      <c r="A417" s="280"/>
      <c r="B417" s="280"/>
      <c r="C417" s="280"/>
      <c r="E417" s="293"/>
      <c r="F417" s="293"/>
      <c r="G417" s="292"/>
      <c r="H417" s="291"/>
      <c r="I417" s="283"/>
    </row>
    <row r="418" spans="1:9" ht="12.75">
      <c r="A418" s="280"/>
      <c r="B418" s="280"/>
      <c r="C418" s="280"/>
      <c r="E418" s="293"/>
      <c r="F418" s="293"/>
      <c r="G418" s="292"/>
      <c r="H418" s="291"/>
      <c r="I418" s="283"/>
    </row>
    <row r="419" spans="1:9" ht="12.75">
      <c r="A419" s="280"/>
      <c r="B419" s="280"/>
      <c r="C419" s="280"/>
      <c r="E419" s="293"/>
      <c r="F419" s="293"/>
      <c r="G419" s="292"/>
      <c r="H419" s="291"/>
      <c r="I419" s="283"/>
    </row>
    <row r="420" spans="1:9" ht="12.75">
      <c r="A420" s="280"/>
      <c r="B420" s="280"/>
      <c r="C420" s="280"/>
      <c r="E420" s="293"/>
      <c r="F420" s="293"/>
      <c r="G420" s="292"/>
      <c r="H420" s="291"/>
      <c r="I420" s="283"/>
    </row>
    <row r="421" spans="1:9" ht="12.75">
      <c r="A421" s="280"/>
      <c r="B421" s="280"/>
      <c r="C421" s="280"/>
      <c r="E421" s="293"/>
      <c r="F421" s="293"/>
      <c r="G421" s="292"/>
      <c r="H421" s="291"/>
      <c r="I421" s="283"/>
    </row>
    <row r="422" spans="1:9" ht="12.75">
      <c r="A422" s="280"/>
      <c r="B422" s="280"/>
      <c r="C422" s="280"/>
      <c r="E422" s="293"/>
      <c r="F422" s="293"/>
      <c r="G422" s="292"/>
      <c r="H422" s="291"/>
      <c r="I422" s="283"/>
    </row>
    <row r="423" spans="1:9" ht="12.75">
      <c r="A423" s="280"/>
      <c r="B423" s="280"/>
      <c r="C423" s="280"/>
      <c r="E423" s="293"/>
      <c r="F423" s="293"/>
      <c r="G423" s="292"/>
      <c r="H423" s="291"/>
      <c r="I423" s="283"/>
    </row>
    <row r="424" spans="1:9" ht="12.75">
      <c r="A424" s="280"/>
      <c r="B424" s="280"/>
      <c r="C424" s="280"/>
      <c r="E424" s="293"/>
      <c r="F424" s="293"/>
      <c r="G424" s="292"/>
      <c r="H424" s="291"/>
      <c r="I424" s="283"/>
    </row>
    <row r="425" spans="1:9" ht="12.75">
      <c r="A425" s="280"/>
      <c r="B425" s="280"/>
      <c r="C425" s="280"/>
      <c r="E425" s="293"/>
      <c r="F425" s="293"/>
      <c r="G425" s="292"/>
      <c r="H425" s="291"/>
      <c r="I425" s="283"/>
    </row>
    <row r="426" spans="1:9" ht="12.75">
      <c r="A426" s="280"/>
      <c r="B426" s="280"/>
      <c r="C426" s="280"/>
      <c r="E426" s="293"/>
      <c r="F426" s="293"/>
      <c r="G426" s="292"/>
      <c r="H426" s="291"/>
      <c r="I426" s="283"/>
    </row>
    <row r="427" spans="1:9" ht="12.75">
      <c r="A427" s="280"/>
      <c r="B427" s="280"/>
      <c r="C427" s="280"/>
      <c r="E427" s="293"/>
      <c r="F427" s="293"/>
      <c r="G427" s="292"/>
      <c r="H427" s="291"/>
      <c r="I427" s="283"/>
    </row>
    <row r="428" spans="1:9" ht="12.75">
      <c r="A428" s="280"/>
      <c r="B428" s="280"/>
      <c r="C428" s="280"/>
      <c r="E428" s="293"/>
      <c r="F428" s="293"/>
      <c r="G428" s="292"/>
      <c r="H428" s="291"/>
      <c r="I428" s="283"/>
    </row>
    <row r="429" spans="1:9" ht="12.75">
      <c r="A429" s="280"/>
      <c r="B429" s="280"/>
      <c r="C429" s="280"/>
      <c r="E429" s="293"/>
      <c r="F429" s="293"/>
      <c r="G429" s="292"/>
      <c r="H429" s="291"/>
      <c r="I429" s="283"/>
    </row>
    <row r="430" spans="1:9" ht="12.75">
      <c r="A430" s="280"/>
      <c r="B430" s="280"/>
      <c r="C430" s="280"/>
      <c r="E430" s="293"/>
      <c r="F430" s="293"/>
      <c r="G430" s="292"/>
      <c r="H430" s="291"/>
      <c r="I430" s="283"/>
    </row>
    <row r="431" spans="1:9" ht="12.75">
      <c r="A431" s="280"/>
      <c r="B431" s="280"/>
      <c r="C431" s="280"/>
      <c r="E431" s="293"/>
      <c r="F431" s="293"/>
      <c r="G431" s="292"/>
      <c r="H431" s="291"/>
      <c r="I431" s="283"/>
    </row>
    <row r="432" spans="1:9" ht="12.75">
      <c r="A432" s="280"/>
      <c r="B432" s="280"/>
      <c r="C432" s="280"/>
      <c r="E432" s="293"/>
      <c r="F432" s="293"/>
      <c r="G432" s="292"/>
      <c r="H432" s="291"/>
      <c r="I432" s="283"/>
    </row>
    <row r="433" spans="1:9" ht="12.75">
      <c r="A433" s="280"/>
      <c r="B433" s="280"/>
      <c r="C433" s="280"/>
      <c r="E433" s="293"/>
      <c r="F433" s="293"/>
      <c r="G433" s="292"/>
      <c r="H433" s="291"/>
      <c r="I433" s="283"/>
    </row>
    <row r="434" spans="1:9" ht="12.75">
      <c r="A434" s="280"/>
      <c r="B434" s="280"/>
      <c r="C434" s="280"/>
      <c r="E434" s="293"/>
      <c r="F434" s="293"/>
      <c r="G434" s="292"/>
      <c r="H434" s="291"/>
      <c r="I434" s="283"/>
    </row>
    <row r="435" spans="1:9" ht="12.75">
      <c r="A435" s="280"/>
      <c r="B435" s="280"/>
      <c r="C435" s="280"/>
      <c r="E435" s="293"/>
      <c r="F435" s="293"/>
      <c r="G435" s="292"/>
      <c r="H435" s="291"/>
      <c r="I435" s="283"/>
    </row>
    <row r="436" spans="1:9" ht="12.75">
      <c r="A436" s="280"/>
      <c r="B436" s="280"/>
      <c r="C436" s="280"/>
      <c r="E436" s="293"/>
      <c r="F436" s="293"/>
      <c r="G436" s="292"/>
      <c r="H436" s="291"/>
      <c r="I436" s="283"/>
    </row>
    <row r="437" spans="1:9" ht="12.75">
      <c r="A437" s="280"/>
      <c r="B437" s="280"/>
      <c r="C437" s="280"/>
      <c r="E437" s="293"/>
      <c r="F437" s="293"/>
      <c r="G437" s="292"/>
      <c r="H437" s="291"/>
      <c r="I437" s="283"/>
    </row>
    <row r="438" spans="1:9" ht="12.75">
      <c r="A438" s="280"/>
      <c r="B438" s="280"/>
      <c r="C438" s="280"/>
      <c r="E438" s="293"/>
      <c r="F438" s="293"/>
      <c r="G438" s="292"/>
      <c r="H438" s="291"/>
      <c r="I438" s="283"/>
    </row>
    <row r="439" spans="1:9" ht="12.75">
      <c r="A439" s="280"/>
      <c r="B439" s="280"/>
      <c r="C439" s="280"/>
      <c r="E439" s="293"/>
      <c r="F439" s="293"/>
      <c r="G439" s="292"/>
      <c r="H439" s="291"/>
      <c r="I439" s="283"/>
    </row>
    <row r="440" spans="1:9" ht="12.75">
      <c r="A440" s="280"/>
      <c r="B440" s="280"/>
      <c r="C440" s="280"/>
      <c r="E440" s="293"/>
      <c r="F440" s="293"/>
      <c r="G440" s="292"/>
      <c r="H440" s="291"/>
      <c r="I440" s="283"/>
    </row>
    <row r="441" spans="1:9" ht="12.75">
      <c r="A441" s="280"/>
      <c r="B441" s="280"/>
      <c r="C441" s="280"/>
      <c r="E441" s="293"/>
      <c r="F441" s="293"/>
      <c r="G441" s="292"/>
      <c r="H441" s="291"/>
      <c r="I441" s="283"/>
    </row>
    <row r="442" spans="1:9" ht="12.75">
      <c r="A442" s="280"/>
      <c r="B442" s="280"/>
      <c r="C442" s="280"/>
      <c r="E442" s="293"/>
      <c r="F442" s="293"/>
      <c r="G442" s="292"/>
      <c r="H442" s="291"/>
      <c r="I442" s="283"/>
    </row>
    <row r="443" spans="1:9" ht="12.75">
      <c r="A443" s="280"/>
      <c r="B443" s="280"/>
      <c r="C443" s="280"/>
      <c r="E443" s="293"/>
      <c r="F443" s="293"/>
      <c r="G443" s="292"/>
      <c r="H443" s="291"/>
      <c r="I443" s="283"/>
    </row>
    <row r="444" spans="1:9" ht="12.75">
      <c r="A444" s="280"/>
      <c r="B444" s="280"/>
      <c r="C444" s="280"/>
      <c r="E444" s="293"/>
      <c r="F444" s="293"/>
      <c r="G444" s="292"/>
      <c r="H444" s="291"/>
      <c r="I444" s="283"/>
    </row>
    <row r="445" spans="1:9" ht="12.75">
      <c r="A445" s="280"/>
      <c r="B445" s="280"/>
      <c r="C445" s="280"/>
      <c r="E445" s="293"/>
      <c r="F445" s="293"/>
      <c r="G445" s="292"/>
      <c r="H445" s="291"/>
      <c r="I445" s="283"/>
    </row>
    <row r="446" spans="1:9" ht="12.75">
      <c r="A446" s="280"/>
      <c r="B446" s="280"/>
      <c r="C446" s="280"/>
      <c r="E446" s="293"/>
      <c r="F446" s="293"/>
      <c r="G446" s="292"/>
      <c r="H446" s="291"/>
      <c r="I446" s="283"/>
    </row>
    <row r="447" spans="1:9" ht="12.75">
      <c r="A447" s="280"/>
      <c r="B447" s="280"/>
      <c r="C447" s="280"/>
      <c r="E447" s="293"/>
      <c r="F447" s="293"/>
      <c r="G447" s="292"/>
      <c r="H447" s="291"/>
      <c r="I447" s="283"/>
    </row>
    <row r="448" spans="1:9" ht="12.75">
      <c r="A448" s="280"/>
      <c r="B448" s="280"/>
      <c r="C448" s="280"/>
      <c r="E448" s="293"/>
      <c r="F448" s="293"/>
      <c r="G448" s="292"/>
      <c r="H448" s="291"/>
      <c r="I448" s="283"/>
    </row>
    <row r="449" spans="1:9" ht="12.75">
      <c r="A449" s="280"/>
      <c r="B449" s="280"/>
      <c r="C449" s="280"/>
      <c r="E449" s="293"/>
      <c r="F449" s="293"/>
      <c r="G449" s="292"/>
      <c r="H449" s="291"/>
      <c r="I449" s="283"/>
    </row>
    <row r="450" spans="1:9" ht="12.75">
      <c r="A450" s="280"/>
      <c r="B450" s="280"/>
      <c r="C450" s="280"/>
      <c r="E450" s="293"/>
      <c r="F450" s="293"/>
      <c r="G450" s="292"/>
      <c r="H450" s="291"/>
      <c r="I450" s="283"/>
    </row>
    <row r="451" spans="1:9" ht="12.75">
      <c r="A451" s="280"/>
      <c r="B451" s="280"/>
      <c r="C451" s="280"/>
      <c r="E451" s="293"/>
      <c r="F451" s="293"/>
      <c r="G451" s="292"/>
      <c r="H451" s="291"/>
      <c r="I451" s="283"/>
    </row>
    <row r="452" spans="1:9" ht="12.75">
      <c r="A452" s="280"/>
      <c r="B452" s="280"/>
      <c r="C452" s="280"/>
      <c r="E452" s="293"/>
      <c r="F452" s="293"/>
      <c r="G452" s="292"/>
      <c r="H452" s="291"/>
      <c r="I452" s="283"/>
    </row>
    <row r="453" spans="1:9" ht="12.75">
      <c r="A453" s="280"/>
      <c r="B453" s="280"/>
      <c r="C453" s="280"/>
      <c r="E453" s="293"/>
      <c r="F453" s="293"/>
      <c r="G453" s="292"/>
      <c r="H453" s="291"/>
      <c r="I453" s="283"/>
    </row>
    <row r="454" spans="1:9" ht="12.75">
      <c r="A454" s="280"/>
      <c r="B454" s="280"/>
      <c r="C454" s="280"/>
      <c r="E454" s="293"/>
      <c r="F454" s="293"/>
      <c r="G454" s="292"/>
      <c r="H454" s="291"/>
      <c r="I454" s="283"/>
    </row>
    <row r="455" spans="1:9" ht="12.75">
      <c r="A455" s="280"/>
      <c r="B455" s="280"/>
      <c r="C455" s="280"/>
      <c r="E455" s="293"/>
      <c r="F455" s="293"/>
      <c r="G455" s="292"/>
      <c r="H455" s="291"/>
      <c r="I455" s="283"/>
    </row>
    <row r="456" spans="1:9" ht="12.75">
      <c r="A456" s="280"/>
      <c r="B456" s="280"/>
      <c r="C456" s="280"/>
      <c r="E456" s="293"/>
      <c r="F456" s="293"/>
      <c r="G456" s="292"/>
      <c r="H456" s="291"/>
      <c r="I456" s="283"/>
    </row>
    <row r="457" spans="1:9" ht="12.75">
      <c r="A457" s="280"/>
      <c r="B457" s="280"/>
      <c r="C457" s="280"/>
      <c r="E457" s="293"/>
      <c r="F457" s="293"/>
      <c r="G457" s="292"/>
      <c r="H457" s="291"/>
      <c r="I457" s="283"/>
    </row>
    <row r="458" spans="1:9" ht="12.75">
      <c r="A458" s="280"/>
      <c r="B458" s="280"/>
      <c r="C458" s="280"/>
      <c r="E458" s="293"/>
      <c r="F458" s="293"/>
      <c r="G458" s="292"/>
      <c r="H458" s="291"/>
      <c r="I458" s="283"/>
    </row>
    <row r="459" spans="1:9" ht="12.75">
      <c r="A459" s="280"/>
      <c r="B459" s="280"/>
      <c r="C459" s="280"/>
      <c r="E459" s="293"/>
      <c r="F459" s="293"/>
      <c r="G459" s="292"/>
      <c r="H459" s="291"/>
      <c r="I459" s="283"/>
    </row>
    <row r="460" spans="1:9" ht="12.75">
      <c r="A460" s="280"/>
      <c r="B460" s="280"/>
      <c r="C460" s="280"/>
      <c r="E460" s="293"/>
      <c r="F460" s="293"/>
      <c r="G460" s="292"/>
      <c r="H460" s="291"/>
      <c r="I460" s="283"/>
    </row>
    <row r="461" spans="1:9" ht="12.75">
      <c r="A461" s="280"/>
      <c r="B461" s="280"/>
      <c r="C461" s="280"/>
      <c r="E461" s="293"/>
      <c r="F461" s="293"/>
      <c r="G461" s="292"/>
      <c r="H461" s="291"/>
      <c r="I461" s="283"/>
    </row>
    <row r="462" spans="1:9" ht="12.75">
      <c r="A462" s="280"/>
      <c r="B462" s="280"/>
      <c r="C462" s="280"/>
      <c r="E462" s="293"/>
      <c r="F462" s="293"/>
      <c r="G462" s="292"/>
      <c r="H462" s="291"/>
      <c r="I462" s="283"/>
    </row>
    <row r="463" spans="1:9" ht="12.75">
      <c r="A463" s="280"/>
      <c r="B463" s="280"/>
      <c r="C463" s="280"/>
      <c r="E463" s="293"/>
      <c r="F463" s="293"/>
      <c r="G463" s="292"/>
      <c r="H463" s="291"/>
      <c r="I463" s="283"/>
    </row>
    <row r="464" spans="1:9" ht="12.75">
      <c r="A464" s="280"/>
      <c r="B464" s="280"/>
      <c r="C464" s="280"/>
      <c r="E464" s="293"/>
      <c r="F464" s="293"/>
      <c r="G464" s="292"/>
      <c r="H464" s="291"/>
      <c r="I464" s="283"/>
    </row>
    <row r="465" spans="1:9" ht="12.75">
      <c r="A465" s="280"/>
      <c r="B465" s="280"/>
      <c r="C465" s="280"/>
      <c r="E465" s="293"/>
      <c r="F465" s="293"/>
      <c r="G465" s="292"/>
      <c r="H465" s="291"/>
      <c r="I465" s="283"/>
    </row>
    <row r="466" spans="1:9" ht="12.75">
      <c r="A466" s="280"/>
      <c r="B466" s="280"/>
      <c r="C466" s="280"/>
      <c r="E466" s="293"/>
      <c r="F466" s="293"/>
      <c r="G466" s="292"/>
      <c r="H466" s="291"/>
      <c r="I466" s="283"/>
    </row>
    <row r="467" spans="1:9" ht="12.75">
      <c r="A467" s="280"/>
      <c r="B467" s="280"/>
      <c r="C467" s="280"/>
      <c r="E467" s="293"/>
      <c r="F467" s="293"/>
      <c r="G467" s="292"/>
      <c r="H467" s="291"/>
      <c r="I467" s="283"/>
    </row>
    <row r="468" spans="1:9" ht="12.75">
      <c r="A468" s="280"/>
      <c r="B468" s="280"/>
      <c r="C468" s="280"/>
      <c r="E468" s="293"/>
      <c r="F468" s="293"/>
      <c r="G468" s="292"/>
      <c r="H468" s="291"/>
      <c r="I468" s="283"/>
    </row>
    <row r="469" spans="1:9" ht="12.75">
      <c r="A469" s="280"/>
      <c r="B469" s="280"/>
      <c r="C469" s="280"/>
      <c r="E469" s="293"/>
      <c r="F469" s="293"/>
      <c r="G469" s="292"/>
      <c r="H469" s="291"/>
      <c r="I469" s="283"/>
    </row>
    <row r="470" spans="1:9" ht="12.75">
      <c r="A470" s="280"/>
      <c r="B470" s="280"/>
      <c r="C470" s="280"/>
      <c r="E470" s="293"/>
      <c r="F470" s="293"/>
      <c r="G470" s="292"/>
      <c r="H470" s="291"/>
      <c r="I470" s="283"/>
    </row>
    <row r="471" spans="1:9" ht="12.75">
      <c r="A471" s="280"/>
      <c r="B471" s="280"/>
      <c r="C471" s="280"/>
      <c r="E471" s="293"/>
      <c r="F471" s="293"/>
      <c r="G471" s="292"/>
      <c r="H471" s="291"/>
      <c r="I471" s="283"/>
    </row>
    <row r="472" spans="1:9" ht="12.75">
      <c r="A472" s="280"/>
      <c r="B472" s="280"/>
      <c r="C472" s="280"/>
      <c r="E472" s="293"/>
      <c r="F472" s="293"/>
      <c r="G472" s="292"/>
      <c r="H472" s="291"/>
      <c r="I472" s="283"/>
    </row>
    <row r="473" spans="1:9" ht="12.75">
      <c r="A473" s="280"/>
      <c r="B473" s="280"/>
      <c r="C473" s="280"/>
      <c r="E473" s="293"/>
      <c r="F473" s="293"/>
      <c r="G473" s="292"/>
      <c r="H473" s="291"/>
      <c r="I473" s="283"/>
    </row>
    <row r="474" spans="1:9" ht="12.75">
      <c r="A474" s="280"/>
      <c r="B474" s="280"/>
      <c r="C474" s="280"/>
      <c r="E474" s="293"/>
      <c r="F474" s="293"/>
      <c r="G474" s="292"/>
      <c r="H474" s="291"/>
      <c r="I474" s="283"/>
    </row>
    <row r="475" spans="1:9" ht="12.75">
      <c r="A475" s="280"/>
      <c r="B475" s="280"/>
      <c r="C475" s="280"/>
      <c r="E475" s="293"/>
      <c r="F475" s="293"/>
      <c r="G475" s="292"/>
      <c r="H475" s="291"/>
      <c r="I475" s="283"/>
    </row>
    <row r="476" spans="1:9" ht="12.75">
      <c r="A476" s="280"/>
      <c r="B476" s="280"/>
      <c r="C476" s="280"/>
      <c r="E476" s="293"/>
      <c r="F476" s="293"/>
      <c r="G476" s="292"/>
      <c r="H476" s="291"/>
      <c r="I476" s="283"/>
    </row>
    <row r="477" spans="1:9" ht="12.75">
      <c r="A477" s="280"/>
      <c r="B477" s="280"/>
      <c r="C477" s="280"/>
      <c r="E477" s="293"/>
      <c r="F477" s="293"/>
      <c r="G477" s="292"/>
      <c r="H477" s="291"/>
      <c r="I477" s="283"/>
    </row>
    <row r="478" spans="1:9" ht="12.75">
      <c r="A478" s="280"/>
      <c r="B478" s="280"/>
      <c r="C478" s="280"/>
      <c r="E478" s="293"/>
      <c r="F478" s="293"/>
      <c r="G478" s="292"/>
      <c r="H478" s="291"/>
      <c r="I478" s="283"/>
    </row>
    <row r="479" spans="1:9" ht="12.75">
      <c r="A479" s="280"/>
      <c r="B479" s="280"/>
      <c r="C479" s="280"/>
      <c r="E479" s="293"/>
      <c r="F479" s="293"/>
      <c r="G479" s="292"/>
      <c r="H479" s="291"/>
      <c r="I479" s="283"/>
    </row>
    <row r="480" spans="1:9" ht="12.75">
      <c r="A480" s="280"/>
      <c r="B480" s="280"/>
      <c r="C480" s="280"/>
      <c r="E480" s="293"/>
      <c r="F480" s="293"/>
      <c r="G480" s="292"/>
      <c r="H480" s="291"/>
      <c r="I480" s="283"/>
    </row>
    <row r="481" spans="1:9" ht="12.75">
      <c r="A481" s="280"/>
      <c r="B481" s="280"/>
      <c r="C481" s="280"/>
      <c r="E481" s="293"/>
      <c r="F481" s="293"/>
      <c r="G481" s="292"/>
      <c r="H481" s="291"/>
      <c r="I481" s="283"/>
    </row>
    <row r="482" spans="1:9" ht="12.75">
      <c r="A482" s="280"/>
      <c r="B482" s="280"/>
      <c r="C482" s="280"/>
      <c r="E482" s="293"/>
      <c r="F482" s="293"/>
      <c r="G482" s="292"/>
      <c r="H482" s="291"/>
      <c r="I482" s="283"/>
    </row>
    <row r="483" spans="1:9" ht="12.75">
      <c r="A483" s="280"/>
      <c r="B483" s="280"/>
      <c r="C483" s="280"/>
      <c r="E483" s="293"/>
      <c r="F483" s="293"/>
      <c r="G483" s="292"/>
      <c r="H483" s="291"/>
      <c r="I483" s="283"/>
    </row>
    <row r="484" spans="1:9" ht="12.75">
      <c r="A484" s="280"/>
      <c r="B484" s="280"/>
      <c r="C484" s="280"/>
      <c r="E484" s="293"/>
      <c r="F484" s="293"/>
      <c r="G484" s="292"/>
      <c r="H484" s="291"/>
      <c r="I484" s="283"/>
    </row>
    <row r="485" spans="1:9" ht="12.75">
      <c r="A485" s="280"/>
      <c r="B485" s="280"/>
      <c r="C485" s="280"/>
      <c r="E485" s="293"/>
      <c r="F485" s="293"/>
      <c r="G485" s="292"/>
      <c r="H485" s="291"/>
      <c r="I485" s="283"/>
    </row>
    <row r="486" spans="1:9" ht="12.75">
      <c r="A486" s="280"/>
      <c r="B486" s="280"/>
      <c r="C486" s="280"/>
      <c r="E486" s="293"/>
      <c r="F486" s="293"/>
      <c r="G486" s="292"/>
      <c r="H486" s="291"/>
      <c r="I486" s="283"/>
    </row>
    <row r="487" spans="1:9" ht="12.75">
      <c r="A487" s="280"/>
      <c r="B487" s="280"/>
      <c r="C487" s="280"/>
      <c r="E487" s="293"/>
      <c r="F487" s="293"/>
      <c r="G487" s="292"/>
      <c r="H487" s="291"/>
      <c r="I487" s="283"/>
    </row>
    <row r="488" spans="1:9" ht="12.75">
      <c r="A488" s="280"/>
      <c r="B488" s="280"/>
      <c r="C488" s="280"/>
      <c r="E488" s="293"/>
      <c r="F488" s="293"/>
      <c r="G488" s="292"/>
      <c r="H488" s="291"/>
      <c r="I488" s="283"/>
    </row>
    <row r="489" spans="1:9" ht="12.75">
      <c r="A489" s="280"/>
      <c r="B489" s="280"/>
      <c r="C489" s="280"/>
      <c r="E489" s="293"/>
      <c r="F489" s="293"/>
      <c r="G489" s="292"/>
      <c r="H489" s="291"/>
      <c r="I489" s="283"/>
    </row>
    <row r="490" spans="1:9" ht="12.75">
      <c r="A490" s="280"/>
      <c r="B490" s="280"/>
      <c r="C490" s="280"/>
      <c r="E490" s="293"/>
      <c r="F490" s="293"/>
      <c r="G490" s="292"/>
      <c r="H490" s="291"/>
      <c r="I490" s="283"/>
    </row>
    <row r="491" spans="1:9" ht="12.75">
      <c r="A491" s="280"/>
      <c r="B491" s="280"/>
      <c r="C491" s="280"/>
      <c r="E491" s="293"/>
      <c r="F491" s="293"/>
      <c r="G491" s="292"/>
      <c r="H491" s="291"/>
      <c r="I491" s="283"/>
    </row>
    <row r="492" spans="1:9" ht="12.75">
      <c r="A492" s="280"/>
      <c r="B492" s="280"/>
      <c r="C492" s="280"/>
      <c r="E492" s="293"/>
      <c r="F492" s="293"/>
      <c r="G492" s="292"/>
      <c r="H492" s="291"/>
      <c r="I492" s="283"/>
    </row>
    <row r="493" spans="1:9" ht="12.75">
      <c r="A493" s="280"/>
      <c r="B493" s="280"/>
      <c r="C493" s="280"/>
      <c r="E493" s="293"/>
      <c r="F493" s="293"/>
      <c r="G493" s="292"/>
      <c r="H493" s="291"/>
      <c r="I493" s="283"/>
    </row>
    <row r="494" spans="1:9" ht="12.75">
      <c r="A494" s="280"/>
      <c r="B494" s="280"/>
      <c r="C494" s="280"/>
      <c r="E494" s="293"/>
      <c r="F494" s="293"/>
      <c r="G494" s="292"/>
      <c r="H494" s="291"/>
      <c r="I494" s="283"/>
    </row>
    <row r="495" spans="1:9" ht="12.75">
      <c r="A495" s="280"/>
      <c r="B495" s="280"/>
      <c r="C495" s="280"/>
      <c r="E495" s="293"/>
      <c r="F495" s="293"/>
      <c r="G495" s="292"/>
      <c r="H495" s="291"/>
      <c r="I495" s="283"/>
    </row>
    <row r="496" spans="1:9" ht="12.75">
      <c r="A496" s="280"/>
      <c r="B496" s="280"/>
      <c r="C496" s="280"/>
      <c r="E496" s="293"/>
      <c r="F496" s="293"/>
      <c r="G496" s="292"/>
      <c r="H496" s="291"/>
      <c r="I496" s="283"/>
    </row>
    <row r="497" spans="1:9" ht="12.75">
      <c r="A497" s="280"/>
      <c r="B497" s="280"/>
      <c r="C497" s="280"/>
      <c r="E497" s="293"/>
      <c r="F497" s="293"/>
      <c r="G497" s="292"/>
      <c r="H497" s="291"/>
      <c r="I497" s="283"/>
    </row>
    <row r="498" spans="1:9" ht="12.75">
      <c r="A498" s="280"/>
      <c r="B498" s="280"/>
      <c r="C498" s="280"/>
      <c r="E498" s="293"/>
      <c r="F498" s="293"/>
      <c r="G498" s="292"/>
      <c r="H498" s="291"/>
      <c r="I498" s="283"/>
    </row>
    <row r="499" spans="1:9" ht="12.75">
      <c r="A499" s="280"/>
      <c r="B499" s="280"/>
      <c r="C499" s="280"/>
      <c r="E499" s="293"/>
      <c r="F499" s="293"/>
      <c r="G499" s="292"/>
      <c r="H499" s="291"/>
      <c r="I499" s="283"/>
    </row>
    <row r="500" spans="1:9" ht="12.75">
      <c r="A500" s="280"/>
      <c r="B500" s="280"/>
      <c r="C500" s="280"/>
      <c r="E500" s="293"/>
      <c r="F500" s="293"/>
      <c r="G500" s="292"/>
      <c r="H500" s="291"/>
      <c r="I500" s="283"/>
    </row>
    <row r="501" spans="1:9" ht="12.75">
      <c r="A501" s="280"/>
      <c r="B501" s="280"/>
      <c r="C501" s="280"/>
      <c r="E501" s="293"/>
      <c r="F501" s="293"/>
      <c r="G501" s="292"/>
      <c r="H501" s="291"/>
      <c r="I501" s="283"/>
    </row>
    <row r="502" spans="1:9" ht="12.75">
      <c r="A502" s="280"/>
      <c r="B502" s="280"/>
      <c r="C502" s="280"/>
      <c r="E502" s="293"/>
      <c r="F502" s="293"/>
      <c r="G502" s="292"/>
      <c r="H502" s="291"/>
      <c r="I502" s="283"/>
    </row>
    <row r="503" spans="1:9" ht="12.75">
      <c r="A503" s="280"/>
      <c r="B503" s="280"/>
      <c r="C503" s="280"/>
      <c r="E503" s="293"/>
      <c r="F503" s="293"/>
      <c r="G503" s="292"/>
      <c r="H503" s="291"/>
      <c r="I503" s="283"/>
    </row>
    <row r="504" spans="1:9" ht="12.75">
      <c r="A504" s="280"/>
      <c r="B504" s="280"/>
      <c r="C504" s="280"/>
      <c r="E504" s="293"/>
      <c r="F504" s="293"/>
      <c r="G504" s="292"/>
      <c r="H504" s="291"/>
      <c r="I504" s="283"/>
    </row>
    <row r="505" spans="1:9" ht="12.75">
      <c r="A505" s="280"/>
      <c r="B505" s="280"/>
      <c r="C505" s="280"/>
      <c r="E505" s="293"/>
      <c r="F505" s="293"/>
      <c r="G505" s="292"/>
      <c r="H505" s="291"/>
      <c r="I505" s="283"/>
    </row>
    <row r="506" spans="1:9" ht="12.75">
      <c r="A506" s="280"/>
      <c r="B506" s="280"/>
      <c r="C506" s="280"/>
      <c r="E506" s="293"/>
      <c r="F506" s="293"/>
      <c r="G506" s="292"/>
      <c r="H506" s="291"/>
      <c r="I506" s="283"/>
    </row>
    <row r="507" spans="1:9" ht="12.75">
      <c r="A507" s="280"/>
      <c r="B507" s="280"/>
      <c r="C507" s="280"/>
      <c r="E507" s="293"/>
      <c r="F507" s="293"/>
      <c r="G507" s="292"/>
      <c r="H507" s="291"/>
      <c r="I507" s="283"/>
    </row>
    <row r="508" spans="1:9" ht="12.75">
      <c r="A508" s="280"/>
      <c r="B508" s="280"/>
      <c r="C508" s="280"/>
      <c r="E508" s="293"/>
      <c r="F508" s="293"/>
      <c r="G508" s="292"/>
      <c r="H508" s="291"/>
      <c r="I508" s="283"/>
    </row>
    <row r="509" spans="1:9" ht="12.75">
      <c r="A509" s="280"/>
      <c r="B509" s="280"/>
      <c r="C509" s="280"/>
      <c r="E509" s="293"/>
      <c r="F509" s="293"/>
      <c r="G509" s="292"/>
      <c r="H509" s="291"/>
      <c r="I509" s="283"/>
    </row>
    <row r="510" spans="1:9" ht="12.75">
      <c r="A510" s="280"/>
      <c r="B510" s="280"/>
      <c r="C510" s="280"/>
      <c r="E510" s="293"/>
      <c r="F510" s="293"/>
      <c r="G510" s="292"/>
      <c r="H510" s="291"/>
      <c r="I510" s="283"/>
    </row>
    <row r="511" spans="1:9" ht="12.75">
      <c r="A511" s="280"/>
      <c r="B511" s="280"/>
      <c r="C511" s="280"/>
      <c r="E511" s="293"/>
      <c r="F511" s="293"/>
      <c r="G511" s="292"/>
      <c r="H511" s="291"/>
      <c r="I511" s="283"/>
    </row>
    <row r="512" spans="1:9" ht="12.75">
      <c r="A512" s="280"/>
      <c r="B512" s="280"/>
      <c r="C512" s="280"/>
      <c r="E512" s="293"/>
      <c r="F512" s="293"/>
      <c r="G512" s="292"/>
      <c r="H512" s="291"/>
      <c r="I512" s="283"/>
    </row>
    <row r="513" spans="1:9" ht="12.75">
      <c r="A513" s="280"/>
      <c r="B513" s="280"/>
      <c r="C513" s="280"/>
      <c r="E513" s="293"/>
      <c r="F513" s="293"/>
      <c r="G513" s="292"/>
      <c r="H513" s="291"/>
      <c r="I513" s="283"/>
    </row>
    <row r="514" spans="1:9" ht="12.75">
      <c r="A514" s="280"/>
      <c r="B514" s="280"/>
      <c r="C514" s="280"/>
      <c r="E514" s="293"/>
      <c r="F514" s="293"/>
      <c r="G514" s="292"/>
      <c r="H514" s="291"/>
      <c r="I514" s="283"/>
    </row>
    <row r="515" spans="1:9" ht="12.75">
      <c r="A515" s="280"/>
      <c r="B515" s="280"/>
      <c r="C515" s="280"/>
      <c r="E515" s="293"/>
      <c r="F515" s="293"/>
      <c r="G515" s="292"/>
      <c r="H515" s="291"/>
      <c r="I515" s="283"/>
    </row>
    <row r="516" spans="1:9" ht="12.75">
      <c r="A516" s="280"/>
      <c r="B516" s="280"/>
      <c r="C516" s="280"/>
      <c r="E516" s="293"/>
      <c r="F516" s="293"/>
      <c r="G516" s="292"/>
      <c r="H516" s="291"/>
      <c r="I516" s="283"/>
    </row>
    <row r="517" spans="1:9" ht="12.75">
      <c r="A517" s="280"/>
      <c r="B517" s="280"/>
      <c r="C517" s="280"/>
      <c r="E517" s="293"/>
      <c r="F517" s="293"/>
      <c r="G517" s="292"/>
      <c r="H517" s="291"/>
      <c r="I517" s="283"/>
    </row>
    <row r="518" spans="1:9" ht="12.75">
      <c r="A518" s="280"/>
      <c r="B518" s="280"/>
      <c r="C518" s="280"/>
      <c r="E518" s="293"/>
      <c r="F518" s="293"/>
      <c r="G518" s="292"/>
      <c r="H518" s="291"/>
      <c r="I518" s="283"/>
    </row>
    <row r="519" spans="1:9" ht="12.75">
      <c r="A519" s="280"/>
      <c r="B519" s="280"/>
      <c r="C519" s="280"/>
      <c r="E519" s="293"/>
      <c r="F519" s="293"/>
      <c r="G519" s="292"/>
      <c r="H519" s="291"/>
      <c r="I519" s="283"/>
    </row>
    <row r="520" spans="1:9" ht="12.75">
      <c r="A520" s="280"/>
      <c r="B520" s="280"/>
      <c r="C520" s="280"/>
      <c r="E520" s="293"/>
      <c r="F520" s="293"/>
      <c r="G520" s="292"/>
      <c r="H520" s="291"/>
      <c r="I520" s="283"/>
    </row>
    <row r="521" spans="1:9" ht="12.75">
      <c r="A521" s="280"/>
      <c r="B521" s="280"/>
      <c r="C521" s="280"/>
      <c r="E521" s="293"/>
      <c r="F521" s="293"/>
      <c r="G521" s="292"/>
      <c r="H521" s="291"/>
      <c r="I521" s="283"/>
    </row>
    <row r="522" spans="1:9" ht="12.75">
      <c r="A522" s="280"/>
      <c r="B522" s="280"/>
      <c r="C522" s="280"/>
      <c r="E522" s="293"/>
      <c r="F522" s="293"/>
      <c r="G522" s="292"/>
      <c r="H522" s="291"/>
      <c r="I522" s="283"/>
    </row>
    <row r="523" spans="1:9" ht="12.75">
      <c r="A523" s="280"/>
      <c r="B523" s="280"/>
      <c r="C523" s="280"/>
      <c r="E523" s="293"/>
      <c r="F523" s="293"/>
      <c r="G523" s="292"/>
      <c r="H523" s="291"/>
      <c r="I523" s="283"/>
    </row>
    <row r="524" spans="1:9" ht="12.75">
      <c r="A524" s="280"/>
      <c r="B524" s="280"/>
      <c r="C524" s="280"/>
      <c r="E524" s="293"/>
      <c r="F524" s="293"/>
      <c r="G524" s="292"/>
      <c r="H524" s="291"/>
      <c r="I524" s="283"/>
    </row>
    <row r="525" spans="1:9" ht="12.75">
      <c r="A525" s="280"/>
      <c r="B525" s="280"/>
      <c r="C525" s="280"/>
      <c r="E525" s="293"/>
      <c r="F525" s="293"/>
      <c r="G525" s="292"/>
      <c r="H525" s="291"/>
      <c r="I525" s="283"/>
    </row>
    <row r="526" spans="1:9" ht="12.75">
      <c r="A526" s="280"/>
      <c r="B526" s="280"/>
      <c r="C526" s="280"/>
      <c r="E526" s="293"/>
      <c r="F526" s="293"/>
      <c r="G526" s="292"/>
      <c r="H526" s="291"/>
      <c r="I526" s="283"/>
    </row>
    <row r="527" spans="1:9" ht="12.75">
      <c r="A527" s="280"/>
      <c r="B527" s="280"/>
      <c r="C527" s="280"/>
      <c r="E527" s="293"/>
      <c r="F527" s="293"/>
      <c r="G527" s="292"/>
      <c r="H527" s="291"/>
      <c r="I527" s="283"/>
    </row>
    <row r="528" spans="1:9" ht="12.75">
      <c r="A528" s="280"/>
      <c r="B528" s="280"/>
      <c r="C528" s="280"/>
      <c r="E528" s="293"/>
      <c r="F528" s="293"/>
      <c r="G528" s="292"/>
      <c r="H528" s="291"/>
      <c r="I528" s="283"/>
    </row>
    <row r="529" spans="1:9" ht="12.75">
      <c r="A529" s="280"/>
      <c r="B529" s="280"/>
      <c r="C529" s="280"/>
      <c r="E529" s="293"/>
      <c r="F529" s="293"/>
      <c r="G529" s="292"/>
      <c r="H529" s="291"/>
      <c r="I529" s="283"/>
    </row>
    <row r="530" spans="1:9" ht="12.75">
      <c r="A530" s="280"/>
      <c r="B530" s="280"/>
      <c r="C530" s="280"/>
      <c r="E530" s="293"/>
      <c r="F530" s="293"/>
      <c r="G530" s="292"/>
      <c r="H530" s="291"/>
      <c r="I530" s="283"/>
    </row>
    <row r="531" spans="1:9" ht="12.75">
      <c r="A531" s="280"/>
      <c r="B531" s="280"/>
      <c r="C531" s="280"/>
      <c r="E531" s="293"/>
      <c r="F531" s="293"/>
      <c r="G531" s="292"/>
      <c r="H531" s="291"/>
      <c r="I531" s="283"/>
    </row>
    <row r="532" spans="1:9" ht="12.75">
      <c r="A532" s="280"/>
      <c r="B532" s="280"/>
      <c r="C532" s="280"/>
      <c r="E532" s="293"/>
      <c r="F532" s="293"/>
      <c r="G532" s="292"/>
      <c r="H532" s="291"/>
      <c r="I532" s="283"/>
    </row>
    <row r="533" spans="1:9" ht="12.75">
      <c r="A533" s="280"/>
      <c r="B533" s="280"/>
      <c r="C533" s="280"/>
      <c r="E533" s="293"/>
      <c r="F533" s="293"/>
      <c r="G533" s="292"/>
      <c r="H533" s="291"/>
      <c r="I533" s="283"/>
    </row>
    <row r="534" spans="1:9" ht="12.75">
      <c r="A534" s="280"/>
      <c r="B534" s="280"/>
      <c r="C534" s="280"/>
      <c r="E534" s="293"/>
      <c r="F534" s="293"/>
      <c r="G534" s="292"/>
      <c r="H534" s="291"/>
      <c r="I534" s="283"/>
    </row>
    <row r="535" spans="1:9" ht="12.75">
      <c r="A535" s="280"/>
      <c r="B535" s="280"/>
      <c r="C535" s="280"/>
      <c r="E535" s="293"/>
      <c r="F535" s="293"/>
      <c r="G535" s="292"/>
      <c r="H535" s="291"/>
      <c r="I535" s="283"/>
    </row>
    <row r="536" spans="1:9" ht="12.75">
      <c r="A536" s="280"/>
      <c r="B536" s="280"/>
      <c r="C536" s="280"/>
      <c r="E536" s="293"/>
      <c r="F536" s="293"/>
      <c r="G536" s="292"/>
      <c r="H536" s="291"/>
      <c r="I536" s="283"/>
    </row>
    <row r="537" spans="1:9" ht="12.75">
      <c r="A537" s="280"/>
      <c r="B537" s="280"/>
      <c r="C537" s="280"/>
      <c r="E537" s="293"/>
      <c r="F537" s="293"/>
      <c r="G537" s="292"/>
      <c r="H537" s="291"/>
      <c r="I537" s="283"/>
    </row>
    <row r="538" spans="1:9" ht="12.75">
      <c r="A538" s="280"/>
      <c r="B538" s="280"/>
      <c r="C538" s="280"/>
      <c r="E538" s="293"/>
      <c r="F538" s="293"/>
      <c r="G538" s="292"/>
      <c r="H538" s="291"/>
      <c r="I538" s="283"/>
    </row>
    <row r="539" spans="1:9" ht="12.75">
      <c r="A539" s="280"/>
      <c r="B539" s="280"/>
      <c r="C539" s="280"/>
      <c r="E539" s="293"/>
      <c r="F539" s="293"/>
      <c r="G539" s="292"/>
      <c r="H539" s="291"/>
      <c r="I539" s="283"/>
    </row>
    <row r="540" spans="1:9" ht="12.75">
      <c r="A540" s="280"/>
      <c r="B540" s="280"/>
      <c r="C540" s="280"/>
      <c r="E540" s="293"/>
      <c r="F540" s="293"/>
      <c r="G540" s="292"/>
      <c r="H540" s="291"/>
      <c r="I540" s="283"/>
    </row>
    <row r="541" spans="1:9" ht="12.75">
      <c r="A541" s="280"/>
      <c r="B541" s="280"/>
      <c r="C541" s="280"/>
      <c r="E541" s="293"/>
      <c r="F541" s="293"/>
      <c r="G541" s="292"/>
      <c r="H541" s="291"/>
      <c r="I541" s="283"/>
    </row>
    <row r="542" spans="1:9" ht="12.75">
      <c r="A542" s="280"/>
      <c r="B542" s="280"/>
      <c r="C542" s="280"/>
      <c r="E542" s="293"/>
      <c r="F542" s="293"/>
      <c r="G542" s="292"/>
      <c r="H542" s="291"/>
      <c r="I542" s="283"/>
    </row>
    <row r="543" spans="1:9" ht="12.75">
      <c r="A543" s="280"/>
      <c r="B543" s="280"/>
      <c r="C543" s="280"/>
      <c r="E543" s="293"/>
      <c r="F543" s="293"/>
      <c r="G543" s="292"/>
      <c r="H543" s="291"/>
      <c r="I543" s="283"/>
    </row>
    <row r="544" spans="1:9" ht="12.75">
      <c r="A544" s="280"/>
      <c r="B544" s="280"/>
      <c r="C544" s="280"/>
      <c r="E544" s="293"/>
      <c r="F544" s="293"/>
      <c r="G544" s="292"/>
      <c r="H544" s="291"/>
      <c r="I544" s="283"/>
    </row>
    <row r="545" spans="1:9" ht="12.75">
      <c r="A545" s="280"/>
      <c r="B545" s="280"/>
      <c r="C545" s="280"/>
      <c r="E545" s="293"/>
      <c r="F545" s="293"/>
      <c r="G545" s="292"/>
      <c r="H545" s="291"/>
      <c r="I545" s="283"/>
    </row>
    <row r="546" spans="1:9" ht="12.75">
      <c r="A546" s="280"/>
      <c r="B546" s="280"/>
      <c r="C546" s="280"/>
      <c r="E546" s="293"/>
      <c r="F546" s="293"/>
      <c r="G546" s="292"/>
      <c r="H546" s="291"/>
      <c r="I546" s="283"/>
    </row>
    <row r="547" spans="1:9" ht="12.75">
      <c r="A547" s="280"/>
      <c r="B547" s="280"/>
      <c r="C547" s="280"/>
      <c r="E547" s="293"/>
      <c r="F547" s="293"/>
      <c r="G547" s="292"/>
      <c r="H547" s="291"/>
      <c r="I547" s="283"/>
    </row>
    <row r="548" spans="1:9" ht="12.75">
      <c r="A548" s="280"/>
      <c r="B548" s="280"/>
      <c r="C548" s="280"/>
      <c r="E548" s="293"/>
      <c r="F548" s="293"/>
      <c r="G548" s="292"/>
      <c r="H548" s="291"/>
      <c r="I548" s="283"/>
    </row>
    <row r="549" spans="1:9" ht="12.75">
      <c r="A549" s="280"/>
      <c r="B549" s="280"/>
      <c r="C549" s="280"/>
      <c r="E549" s="293"/>
      <c r="F549" s="293"/>
      <c r="G549" s="292"/>
      <c r="H549" s="291"/>
      <c r="I549" s="283"/>
    </row>
    <row r="550" spans="1:9" ht="12.75">
      <c r="A550" s="280"/>
      <c r="B550" s="280"/>
      <c r="C550" s="280"/>
      <c r="E550" s="293"/>
      <c r="F550" s="293"/>
      <c r="G550" s="292"/>
      <c r="H550" s="291"/>
      <c r="I550" s="283"/>
    </row>
    <row r="551" spans="1:9" ht="12.75">
      <c r="A551" s="280"/>
      <c r="B551" s="280"/>
      <c r="C551" s="280"/>
      <c r="E551" s="293"/>
      <c r="F551" s="293"/>
      <c r="G551" s="292"/>
      <c r="H551" s="291"/>
      <c r="I551" s="283"/>
    </row>
    <row r="552" spans="1:9" ht="12.75">
      <c r="A552" s="280"/>
      <c r="B552" s="280"/>
      <c r="C552" s="280"/>
      <c r="E552" s="293"/>
      <c r="F552" s="293"/>
      <c r="G552" s="292"/>
      <c r="H552" s="291"/>
      <c r="I552" s="283"/>
    </row>
    <row r="553" spans="1:9" ht="12.75">
      <c r="A553" s="280"/>
      <c r="B553" s="280"/>
      <c r="C553" s="280"/>
      <c r="E553" s="293"/>
      <c r="F553" s="293"/>
      <c r="G553" s="292"/>
      <c r="H553" s="291"/>
      <c r="I553" s="283"/>
    </row>
    <row r="554" spans="1:9" ht="12.75">
      <c r="A554" s="280"/>
      <c r="B554" s="280"/>
      <c r="C554" s="280"/>
      <c r="E554" s="293"/>
      <c r="F554" s="293"/>
      <c r="G554" s="292"/>
      <c r="H554" s="291"/>
      <c r="I554" s="283"/>
    </row>
    <row r="555" spans="1:9" ht="12.75">
      <c r="A555" s="280"/>
      <c r="B555" s="280"/>
      <c r="C555" s="280"/>
      <c r="E555" s="293"/>
      <c r="F555" s="293"/>
      <c r="G555" s="292"/>
      <c r="H555" s="291"/>
      <c r="I555" s="283"/>
    </row>
    <row r="556" spans="1:9" ht="12.75">
      <c r="A556" s="280"/>
      <c r="B556" s="280"/>
      <c r="C556" s="280"/>
      <c r="E556" s="293"/>
      <c r="F556" s="293"/>
      <c r="G556" s="292"/>
      <c r="H556" s="291"/>
      <c r="I556" s="283"/>
    </row>
    <row r="557" spans="1:9" ht="12.75">
      <c r="A557" s="280"/>
      <c r="B557" s="280"/>
      <c r="C557" s="280"/>
      <c r="E557" s="293"/>
      <c r="F557" s="293"/>
      <c r="G557" s="292"/>
      <c r="H557" s="291"/>
      <c r="I557" s="283"/>
    </row>
    <row r="558" spans="1:9" ht="12.75">
      <c r="A558" s="280"/>
      <c r="B558" s="280"/>
      <c r="C558" s="280"/>
      <c r="E558" s="293"/>
      <c r="F558" s="293"/>
      <c r="G558" s="292"/>
      <c r="H558" s="291"/>
      <c r="I558" s="283"/>
    </row>
    <row r="559" spans="1:9" ht="12.75">
      <c r="A559" s="280"/>
      <c r="B559" s="280"/>
      <c r="C559" s="280"/>
      <c r="E559" s="293"/>
      <c r="F559" s="293"/>
      <c r="G559" s="292"/>
      <c r="H559" s="291"/>
      <c r="I559" s="283"/>
    </row>
    <row r="560" spans="1:9" ht="12.75">
      <c r="A560" s="280"/>
      <c r="B560" s="280"/>
      <c r="C560" s="280"/>
      <c r="E560" s="293"/>
      <c r="F560" s="293"/>
      <c r="G560" s="292"/>
      <c r="H560" s="291"/>
      <c r="I560" s="283"/>
    </row>
    <row r="561" spans="1:9" ht="12.75">
      <c r="A561" s="280"/>
      <c r="B561" s="280"/>
      <c r="C561" s="280"/>
      <c r="E561" s="293"/>
      <c r="F561" s="293"/>
      <c r="G561" s="292"/>
      <c r="H561" s="291"/>
      <c r="I561" s="283"/>
    </row>
    <row r="562" spans="1:9" ht="12.75">
      <c r="A562" s="280"/>
      <c r="B562" s="280"/>
      <c r="C562" s="280"/>
      <c r="E562" s="293"/>
      <c r="F562" s="293"/>
      <c r="G562" s="292"/>
      <c r="H562" s="291"/>
      <c r="I562" s="283"/>
    </row>
    <row r="563" spans="1:9" ht="12.75">
      <c r="A563" s="280"/>
      <c r="B563" s="280"/>
      <c r="C563" s="280"/>
      <c r="E563" s="293"/>
      <c r="F563" s="293"/>
      <c r="G563" s="292"/>
      <c r="H563" s="291"/>
      <c r="I563" s="283"/>
    </row>
    <row r="564" spans="1:9" ht="12.75">
      <c r="A564" s="280"/>
      <c r="B564" s="280"/>
      <c r="C564" s="280"/>
      <c r="E564" s="293"/>
      <c r="F564" s="293"/>
      <c r="G564" s="292"/>
      <c r="H564" s="291"/>
      <c r="I564" s="283"/>
    </row>
    <row r="565" spans="1:9" ht="12.75">
      <c r="A565" s="280"/>
      <c r="B565" s="280"/>
      <c r="C565" s="280"/>
      <c r="E565" s="293"/>
      <c r="F565" s="293"/>
      <c r="G565" s="292"/>
      <c r="H565" s="291"/>
      <c r="I565" s="283"/>
    </row>
    <row r="566" spans="1:9" ht="12.75">
      <c r="A566" s="280"/>
      <c r="B566" s="280"/>
      <c r="C566" s="280"/>
      <c r="E566" s="293"/>
      <c r="F566" s="293"/>
      <c r="G566" s="292"/>
      <c r="H566" s="291"/>
      <c r="I566" s="283"/>
    </row>
    <row r="567" spans="1:9" ht="12.75">
      <c r="A567" s="280"/>
      <c r="B567" s="280"/>
      <c r="C567" s="280"/>
      <c r="E567" s="293"/>
      <c r="F567" s="293"/>
      <c r="G567" s="292"/>
      <c r="H567" s="291"/>
      <c r="I567" s="283"/>
    </row>
    <row r="568" spans="1:9" ht="12.75">
      <c r="A568" s="280"/>
      <c r="B568" s="280"/>
      <c r="C568" s="280"/>
      <c r="E568" s="293"/>
      <c r="F568" s="293"/>
      <c r="G568" s="292"/>
      <c r="H568" s="291"/>
      <c r="I568" s="283"/>
    </row>
    <row r="569" spans="1:9" ht="12.75">
      <c r="A569" s="280"/>
      <c r="B569" s="280"/>
      <c r="C569" s="280"/>
      <c r="E569" s="293"/>
      <c r="F569" s="293"/>
      <c r="G569" s="292"/>
      <c r="H569" s="291"/>
      <c r="I569" s="283"/>
    </row>
    <row r="570" spans="1:9" ht="12.75">
      <c r="A570" s="280"/>
      <c r="B570" s="280"/>
      <c r="C570" s="280"/>
      <c r="E570" s="293"/>
      <c r="F570" s="293"/>
      <c r="G570" s="292"/>
      <c r="H570" s="291"/>
      <c r="I570" s="283"/>
    </row>
    <row r="571" spans="1:9" ht="12.75">
      <c r="A571" s="280"/>
      <c r="B571" s="280"/>
      <c r="C571" s="280"/>
      <c r="E571" s="293"/>
      <c r="F571" s="293"/>
      <c r="G571" s="292"/>
      <c r="H571" s="291"/>
      <c r="I571" s="283"/>
    </row>
    <row r="572" spans="1:9" ht="12.75">
      <c r="A572" s="280"/>
      <c r="B572" s="280"/>
      <c r="C572" s="280"/>
      <c r="E572" s="293"/>
      <c r="F572" s="293"/>
      <c r="G572" s="292"/>
      <c r="H572" s="291"/>
      <c r="I572" s="283"/>
    </row>
    <row r="573" spans="1:9" ht="12.75">
      <c r="A573" s="280"/>
      <c r="B573" s="280"/>
      <c r="C573" s="280"/>
      <c r="E573" s="293"/>
      <c r="F573" s="293"/>
      <c r="G573" s="292"/>
      <c r="H573" s="291"/>
      <c r="I573" s="283"/>
    </row>
    <row r="574" spans="1:9" ht="12.75">
      <c r="A574" s="280"/>
      <c r="B574" s="280"/>
      <c r="C574" s="280"/>
      <c r="E574" s="293"/>
      <c r="F574" s="293"/>
      <c r="G574" s="292"/>
      <c r="H574" s="291"/>
      <c r="I574" s="283"/>
    </row>
    <row r="575" spans="1:9" ht="12.75">
      <c r="A575" s="280"/>
      <c r="B575" s="280"/>
      <c r="C575" s="280"/>
      <c r="E575" s="293"/>
      <c r="F575" s="293"/>
      <c r="G575" s="292"/>
      <c r="H575" s="291"/>
      <c r="I575" s="283"/>
    </row>
    <row r="576" spans="1:9" ht="12.75">
      <c r="A576" s="280"/>
      <c r="B576" s="280"/>
      <c r="C576" s="280"/>
      <c r="E576" s="293"/>
      <c r="F576" s="293"/>
      <c r="G576" s="292"/>
      <c r="H576" s="291"/>
      <c r="I576" s="283"/>
    </row>
    <row r="577" spans="1:9" ht="12.75">
      <c r="A577" s="280"/>
      <c r="B577" s="280"/>
      <c r="C577" s="280"/>
      <c r="E577" s="293"/>
      <c r="F577" s="293"/>
      <c r="G577" s="292"/>
      <c r="H577" s="291"/>
      <c r="I577" s="283"/>
    </row>
    <row r="578" spans="1:9" ht="12.75">
      <c r="A578" s="280"/>
      <c r="B578" s="280"/>
      <c r="C578" s="280"/>
      <c r="E578" s="293"/>
      <c r="F578" s="293"/>
      <c r="G578" s="292"/>
      <c r="H578" s="291"/>
      <c r="I578" s="283"/>
    </row>
    <row r="579" spans="1:9" ht="12.75">
      <c r="A579" s="280"/>
      <c r="B579" s="280"/>
      <c r="C579" s="280"/>
      <c r="E579" s="293"/>
      <c r="F579" s="293"/>
      <c r="G579" s="292"/>
      <c r="H579" s="291"/>
      <c r="I579" s="283"/>
    </row>
    <row r="580" spans="1:9" ht="12.75">
      <c r="A580" s="280"/>
      <c r="B580" s="280"/>
      <c r="C580" s="280"/>
      <c r="E580" s="293"/>
      <c r="F580" s="293"/>
      <c r="G580" s="292"/>
      <c r="H580" s="291"/>
      <c r="I580" s="283"/>
    </row>
    <row r="581" spans="1:9" ht="12.75">
      <c r="A581" s="280"/>
      <c r="B581" s="280"/>
      <c r="C581" s="280"/>
      <c r="E581" s="293"/>
      <c r="F581" s="293"/>
      <c r="G581" s="292"/>
      <c r="H581" s="291"/>
      <c r="I581" s="283"/>
    </row>
    <row r="582" spans="1:9" ht="12.75">
      <c r="A582" s="280"/>
      <c r="B582" s="280"/>
      <c r="C582" s="280"/>
      <c r="E582" s="293"/>
      <c r="F582" s="293"/>
      <c r="G582" s="292"/>
      <c r="H582" s="291"/>
      <c r="I582" s="283"/>
    </row>
    <row r="583" spans="1:9" ht="12.75">
      <c r="A583" s="280"/>
      <c r="B583" s="280"/>
      <c r="C583" s="280"/>
      <c r="E583" s="293"/>
      <c r="F583" s="293"/>
      <c r="G583" s="292"/>
      <c r="H583" s="291"/>
      <c r="I583" s="283"/>
    </row>
    <row r="584" spans="1:9" ht="12.75">
      <c r="A584" s="280"/>
      <c r="B584" s="280"/>
      <c r="C584" s="280"/>
      <c r="E584" s="293"/>
      <c r="F584" s="293"/>
      <c r="G584" s="292"/>
      <c r="H584" s="291"/>
      <c r="I584" s="283"/>
    </row>
    <row r="585" spans="1:9" ht="12.75">
      <c r="A585" s="280"/>
      <c r="B585" s="280"/>
      <c r="C585" s="280"/>
      <c r="E585" s="293"/>
      <c r="F585" s="293"/>
      <c r="G585" s="292"/>
      <c r="H585" s="291"/>
      <c r="I585" s="283"/>
    </row>
    <row r="586" spans="1:9" ht="12.75">
      <c r="A586" s="280"/>
      <c r="B586" s="280"/>
      <c r="C586" s="280"/>
      <c r="E586" s="293"/>
      <c r="F586" s="293"/>
      <c r="G586" s="292"/>
      <c r="H586" s="291"/>
      <c r="I586" s="283"/>
    </row>
    <row r="587" spans="1:9" ht="12.75">
      <c r="A587" s="280"/>
      <c r="B587" s="280"/>
      <c r="C587" s="280"/>
      <c r="E587" s="293"/>
      <c r="F587" s="293"/>
      <c r="G587" s="292"/>
      <c r="H587" s="291"/>
      <c r="I587" s="283"/>
    </row>
    <row r="588" spans="1:9" ht="12.75">
      <c r="A588" s="280"/>
      <c r="B588" s="280"/>
      <c r="C588" s="280"/>
      <c r="E588" s="293"/>
      <c r="F588" s="293"/>
      <c r="G588" s="292"/>
      <c r="H588" s="291"/>
      <c r="I588" s="283"/>
    </row>
    <row r="589" spans="1:9" ht="12.75">
      <c r="A589" s="280"/>
      <c r="B589" s="280"/>
      <c r="C589" s="280"/>
      <c r="E589" s="293"/>
      <c r="F589" s="293"/>
      <c r="G589" s="292"/>
      <c r="H589" s="291"/>
      <c r="I589" s="283"/>
    </row>
    <row r="590" spans="1:9" ht="12.75">
      <c r="A590" s="280"/>
      <c r="B590" s="280"/>
      <c r="C590" s="280"/>
      <c r="E590" s="293"/>
      <c r="F590" s="293"/>
      <c r="G590" s="292"/>
      <c r="H590" s="291"/>
      <c r="I590" s="283"/>
    </row>
    <row r="591" spans="1:9" ht="12.75">
      <c r="A591" s="280"/>
      <c r="B591" s="280"/>
      <c r="C591" s="280"/>
      <c r="E591" s="293"/>
      <c r="F591" s="293"/>
      <c r="G591" s="292"/>
      <c r="H591" s="291"/>
      <c r="I591" s="283"/>
    </row>
    <row r="592" spans="1:9" ht="12.75">
      <c r="A592" s="280"/>
      <c r="B592" s="280"/>
      <c r="C592" s="280"/>
      <c r="E592" s="293"/>
      <c r="F592" s="293"/>
      <c r="G592" s="292"/>
      <c r="H592" s="291"/>
      <c r="I592" s="283"/>
    </row>
    <row r="593" spans="1:9" ht="12.75">
      <c r="A593" s="280"/>
      <c r="B593" s="280"/>
      <c r="C593" s="280"/>
      <c r="E593" s="293"/>
      <c r="F593" s="293"/>
      <c r="G593" s="292"/>
      <c r="H593" s="291"/>
      <c r="I593" s="283"/>
    </row>
    <row r="594" spans="1:9" ht="12.75">
      <c r="A594" s="280"/>
      <c r="B594" s="280"/>
      <c r="C594" s="280"/>
      <c r="E594" s="293"/>
      <c r="F594" s="293"/>
      <c r="G594" s="292"/>
      <c r="H594" s="291"/>
      <c r="I594" s="283"/>
    </row>
    <row r="595" spans="1:9" ht="12.75">
      <c r="A595" s="280"/>
      <c r="B595" s="280"/>
      <c r="C595" s="280"/>
      <c r="E595" s="293"/>
      <c r="F595" s="293"/>
      <c r="G595" s="292"/>
      <c r="H595" s="291"/>
      <c r="I595" s="283"/>
    </row>
    <row r="596" spans="1:9" ht="12.75">
      <c r="A596" s="280"/>
      <c r="B596" s="280"/>
      <c r="C596" s="280"/>
      <c r="E596" s="293"/>
      <c r="F596" s="293"/>
      <c r="G596" s="292"/>
      <c r="H596" s="291"/>
      <c r="I596" s="283"/>
    </row>
    <row r="597" spans="1:9" ht="12.75">
      <c r="A597" s="280"/>
      <c r="B597" s="280"/>
      <c r="C597" s="280"/>
      <c r="E597" s="293"/>
      <c r="F597" s="293"/>
      <c r="G597" s="292"/>
      <c r="H597" s="291"/>
      <c r="I597" s="283"/>
    </row>
    <row r="598" spans="1:9" ht="12.75">
      <c r="A598" s="280"/>
      <c r="B598" s="280"/>
      <c r="C598" s="280"/>
      <c r="E598" s="293"/>
      <c r="F598" s="293"/>
      <c r="G598" s="292"/>
      <c r="H598" s="291"/>
      <c r="I598" s="283"/>
    </row>
    <row r="599" spans="1:9" ht="12.75">
      <c r="A599" s="280"/>
      <c r="B599" s="280"/>
      <c r="C599" s="280"/>
      <c r="E599" s="293"/>
      <c r="F599" s="293"/>
      <c r="G599" s="292"/>
      <c r="H599" s="291"/>
      <c r="I599" s="283"/>
    </row>
    <row r="600" spans="1:9" ht="12.75">
      <c r="A600" s="280"/>
      <c r="B600" s="280"/>
      <c r="C600" s="280"/>
      <c r="E600" s="293"/>
      <c r="F600" s="293"/>
      <c r="G600" s="292"/>
      <c r="H600" s="291"/>
      <c r="I600" s="283"/>
    </row>
    <row r="601" spans="1:9" ht="12.75">
      <c r="A601" s="280"/>
      <c r="B601" s="280"/>
      <c r="C601" s="280"/>
      <c r="E601" s="293"/>
      <c r="F601" s="293"/>
      <c r="G601" s="292"/>
      <c r="H601" s="291"/>
      <c r="I601" s="283"/>
    </row>
    <row r="602" spans="1:9" ht="12.75">
      <c r="A602" s="280"/>
      <c r="B602" s="280"/>
      <c r="C602" s="280"/>
      <c r="E602" s="293"/>
      <c r="F602" s="293"/>
      <c r="G602" s="292"/>
      <c r="H602" s="291"/>
      <c r="I602" s="283"/>
    </row>
    <row r="603" spans="1:9" ht="12.75">
      <c r="A603" s="280"/>
      <c r="B603" s="280"/>
      <c r="C603" s="280"/>
      <c r="E603" s="293"/>
      <c r="F603" s="293"/>
      <c r="G603" s="292"/>
      <c r="H603" s="291"/>
      <c r="I603" s="283"/>
    </row>
    <row r="604" spans="1:9" ht="12.75">
      <c r="A604" s="280"/>
      <c r="B604" s="280"/>
      <c r="C604" s="280"/>
      <c r="E604" s="293"/>
      <c r="F604" s="293"/>
      <c r="G604" s="292"/>
      <c r="H604" s="291"/>
      <c r="I604" s="283"/>
    </row>
    <row r="605" spans="1:9" ht="12.75">
      <c r="A605" s="280"/>
      <c r="B605" s="280"/>
      <c r="C605" s="280"/>
      <c r="E605" s="293"/>
      <c r="F605" s="293"/>
      <c r="G605" s="292"/>
      <c r="H605" s="291"/>
      <c r="I605" s="283"/>
    </row>
    <row r="606" spans="1:9" ht="12.75">
      <c r="A606" s="280"/>
      <c r="B606" s="280"/>
      <c r="C606" s="280"/>
      <c r="E606" s="293"/>
      <c r="F606" s="293"/>
      <c r="G606" s="292"/>
      <c r="H606" s="291"/>
      <c r="I606" s="283"/>
    </row>
    <row r="607" spans="1:9" ht="12.75">
      <c r="A607" s="280"/>
      <c r="B607" s="280"/>
      <c r="C607" s="280"/>
      <c r="E607" s="293"/>
      <c r="F607" s="293"/>
      <c r="G607" s="292"/>
      <c r="H607" s="291"/>
      <c r="I607" s="283"/>
    </row>
    <row r="608" spans="1:9" ht="12.75">
      <c r="A608" s="280"/>
      <c r="B608" s="280"/>
      <c r="C608" s="280"/>
      <c r="E608" s="293"/>
      <c r="F608" s="293"/>
      <c r="G608" s="292"/>
      <c r="H608" s="291"/>
      <c r="I608" s="283"/>
    </row>
    <row r="609" spans="1:9" ht="12.75">
      <c r="A609" s="280"/>
      <c r="B609" s="280"/>
      <c r="C609" s="280"/>
      <c r="E609" s="293"/>
      <c r="F609" s="293"/>
      <c r="G609" s="292"/>
      <c r="H609" s="291"/>
      <c r="I609" s="283"/>
    </row>
    <row r="610" spans="1:9" ht="12.75">
      <c r="A610" s="280"/>
      <c r="B610" s="280"/>
      <c r="C610" s="280"/>
      <c r="E610" s="293"/>
      <c r="F610" s="293"/>
      <c r="G610" s="292"/>
      <c r="H610" s="291"/>
      <c r="I610" s="283"/>
    </row>
    <row r="611" spans="1:9" ht="12.75">
      <c r="A611" s="280"/>
      <c r="B611" s="280"/>
      <c r="C611" s="280"/>
      <c r="E611" s="293"/>
      <c r="F611" s="293"/>
      <c r="G611" s="292"/>
      <c r="H611" s="291"/>
      <c r="I611" s="283"/>
    </row>
    <row r="612" spans="1:9" ht="12.75">
      <c r="A612" s="280"/>
      <c r="B612" s="280"/>
      <c r="C612" s="280"/>
      <c r="E612" s="293"/>
      <c r="F612" s="293"/>
      <c r="G612" s="292"/>
      <c r="H612" s="291"/>
      <c r="I612" s="283"/>
    </row>
    <row r="613" spans="1:9" ht="12.75">
      <c r="A613" s="280"/>
      <c r="B613" s="280"/>
      <c r="C613" s="280"/>
      <c r="E613" s="293"/>
      <c r="F613" s="293"/>
      <c r="G613" s="292"/>
      <c r="H613" s="291"/>
      <c r="I613" s="283"/>
    </row>
    <row r="614" spans="1:9" ht="12.75">
      <c r="A614" s="280"/>
      <c r="B614" s="280"/>
      <c r="C614" s="280"/>
      <c r="E614" s="293"/>
      <c r="F614" s="293"/>
      <c r="G614" s="292"/>
      <c r="H614" s="291"/>
      <c r="I614" s="283"/>
    </row>
    <row r="615" spans="1:9" ht="12.75">
      <c r="A615" s="280"/>
      <c r="B615" s="280"/>
      <c r="C615" s="280"/>
      <c r="E615" s="293"/>
      <c r="F615" s="293"/>
      <c r="G615" s="292"/>
      <c r="H615" s="291"/>
      <c r="I615" s="283"/>
    </row>
    <row r="616" spans="1:9" ht="12.75">
      <c r="A616" s="280"/>
      <c r="B616" s="280"/>
      <c r="C616" s="280"/>
      <c r="E616" s="293"/>
      <c r="F616" s="293"/>
      <c r="G616" s="292"/>
      <c r="H616" s="291"/>
      <c r="I616" s="283"/>
    </row>
    <row r="617" spans="1:9" ht="12.75">
      <c r="A617" s="280"/>
      <c r="B617" s="280"/>
      <c r="C617" s="280"/>
      <c r="E617" s="293"/>
      <c r="F617" s="293"/>
      <c r="G617" s="292"/>
      <c r="H617" s="291"/>
      <c r="I617" s="283"/>
    </row>
    <row r="618" spans="1:9" ht="12.75">
      <c r="A618" s="280"/>
      <c r="B618" s="280"/>
      <c r="C618" s="280"/>
      <c r="E618" s="293"/>
      <c r="F618" s="293"/>
      <c r="G618" s="292"/>
      <c r="H618" s="291"/>
      <c r="I618" s="283"/>
    </row>
    <row r="619" spans="1:9" ht="12.75">
      <c r="A619" s="280"/>
      <c r="B619" s="280"/>
      <c r="C619" s="280"/>
      <c r="E619" s="293"/>
      <c r="F619" s="293"/>
      <c r="G619" s="292"/>
      <c r="H619" s="291"/>
      <c r="I619" s="283"/>
    </row>
    <row r="620" spans="1:9" ht="12.75">
      <c r="A620" s="280"/>
      <c r="B620" s="280"/>
      <c r="C620" s="280"/>
      <c r="E620" s="293"/>
      <c r="F620" s="293"/>
      <c r="G620" s="292"/>
      <c r="H620" s="291"/>
      <c r="I620" s="283"/>
    </row>
    <row r="621" spans="1:9" ht="12.75">
      <c r="A621" s="280"/>
      <c r="B621" s="280"/>
      <c r="C621" s="280"/>
      <c r="E621" s="293"/>
      <c r="F621" s="293"/>
      <c r="G621" s="292"/>
      <c r="H621" s="291"/>
      <c r="I621" s="283"/>
    </row>
    <row r="622" spans="1:9" ht="12.75">
      <c r="A622" s="280"/>
      <c r="B622" s="280"/>
      <c r="C622" s="280"/>
      <c r="E622" s="293"/>
      <c r="F622" s="293"/>
      <c r="G622" s="292"/>
      <c r="H622" s="291"/>
      <c r="I622" s="283"/>
    </row>
    <row r="623" spans="1:9" ht="12.75">
      <c r="A623" s="280"/>
      <c r="B623" s="280"/>
      <c r="C623" s="280"/>
      <c r="E623" s="293"/>
      <c r="F623" s="293"/>
      <c r="G623" s="292"/>
      <c r="H623" s="291"/>
      <c r="I623" s="283"/>
    </row>
    <row r="624" spans="1:9" ht="12.75">
      <c r="A624" s="280"/>
      <c r="B624" s="280"/>
      <c r="C624" s="280"/>
      <c r="E624" s="293"/>
      <c r="F624" s="293"/>
      <c r="G624" s="292"/>
      <c r="H624" s="291"/>
      <c r="I624" s="283"/>
    </row>
    <row r="625" spans="1:9" ht="12.75">
      <c r="A625" s="280"/>
      <c r="B625" s="280"/>
      <c r="C625" s="280"/>
      <c r="E625" s="293"/>
      <c r="F625" s="293"/>
      <c r="G625" s="292"/>
      <c r="H625" s="291"/>
      <c r="I625" s="283"/>
    </row>
    <row r="626" spans="1:9" ht="12.75">
      <c r="A626" s="280"/>
      <c r="B626" s="280"/>
      <c r="C626" s="280"/>
      <c r="E626" s="293"/>
      <c r="F626" s="293"/>
      <c r="G626" s="292"/>
      <c r="H626" s="291"/>
      <c r="I626" s="283"/>
    </row>
    <row r="627" spans="1:9" ht="12.75">
      <c r="A627" s="280"/>
      <c r="B627" s="280"/>
      <c r="C627" s="280"/>
      <c r="E627" s="293"/>
      <c r="F627" s="293"/>
      <c r="G627" s="292"/>
      <c r="H627" s="291"/>
      <c r="I627" s="283"/>
    </row>
    <row r="628" spans="1:9" ht="12.75">
      <c r="A628" s="280"/>
      <c r="B628" s="280"/>
      <c r="C628" s="280"/>
      <c r="E628" s="293"/>
      <c r="F628" s="293"/>
      <c r="G628" s="292"/>
      <c r="H628" s="291"/>
      <c r="I628" s="283"/>
    </row>
    <row r="629" spans="1:9" ht="12.75">
      <c r="A629" s="280"/>
      <c r="B629" s="280"/>
      <c r="C629" s="280"/>
      <c r="E629" s="293"/>
      <c r="F629" s="293"/>
      <c r="G629" s="292"/>
      <c r="H629" s="291"/>
      <c r="I629" s="283"/>
    </row>
    <row r="630" spans="1:9" ht="12.75">
      <c r="A630" s="280"/>
      <c r="B630" s="280"/>
      <c r="C630" s="280"/>
      <c r="E630" s="293"/>
      <c r="F630" s="293"/>
      <c r="G630" s="292"/>
      <c r="H630" s="291"/>
      <c r="I630" s="283"/>
    </row>
    <row r="631" spans="1:9" ht="12.75">
      <c r="A631" s="280"/>
      <c r="B631" s="280"/>
      <c r="C631" s="280"/>
      <c r="E631" s="293"/>
      <c r="F631" s="293"/>
      <c r="G631" s="292"/>
      <c r="H631" s="291"/>
      <c r="I631" s="283"/>
    </row>
    <row r="632" spans="1:9" ht="12.75">
      <c r="A632" s="280"/>
      <c r="B632" s="280"/>
      <c r="C632" s="280"/>
      <c r="E632" s="293"/>
      <c r="F632" s="293"/>
      <c r="G632" s="292"/>
      <c r="H632" s="291"/>
      <c r="I632" s="283"/>
    </row>
    <row r="633" spans="1:9" ht="12.75">
      <c r="A633" s="280"/>
      <c r="B633" s="280"/>
      <c r="C633" s="280"/>
      <c r="E633" s="293"/>
      <c r="F633" s="293"/>
      <c r="G633" s="292"/>
      <c r="H633" s="291"/>
      <c r="I633" s="283"/>
    </row>
    <row r="634" spans="1:9" ht="12.75">
      <c r="A634" s="280"/>
      <c r="B634" s="280"/>
      <c r="C634" s="280"/>
      <c r="E634" s="293"/>
      <c r="F634" s="293"/>
      <c r="G634" s="292"/>
      <c r="H634" s="291"/>
      <c r="I634" s="283"/>
    </row>
    <row r="635" spans="1:9" ht="12.75">
      <c r="A635" s="280"/>
      <c r="B635" s="280"/>
      <c r="C635" s="280"/>
      <c r="E635" s="293"/>
      <c r="F635" s="293"/>
      <c r="G635" s="292"/>
      <c r="H635" s="291"/>
      <c r="I635" s="283"/>
    </row>
    <row r="636" spans="1:9" ht="12.75">
      <c r="A636" s="280"/>
      <c r="B636" s="280"/>
      <c r="C636" s="280"/>
      <c r="E636" s="293"/>
      <c r="F636" s="293"/>
      <c r="G636" s="292"/>
      <c r="H636" s="291"/>
      <c r="I636" s="283"/>
    </row>
    <row r="637" spans="1:9" ht="12.75">
      <c r="A637" s="280"/>
      <c r="B637" s="280"/>
      <c r="C637" s="280"/>
      <c r="E637" s="293"/>
      <c r="F637" s="293"/>
      <c r="G637" s="292"/>
      <c r="H637" s="291"/>
      <c r="I637" s="283"/>
    </row>
    <row r="638" spans="1:9" ht="12.75">
      <c r="A638" s="280"/>
      <c r="B638" s="280"/>
      <c r="C638" s="280"/>
      <c r="E638" s="293"/>
      <c r="F638" s="293"/>
      <c r="G638" s="292"/>
      <c r="H638" s="291"/>
      <c r="I638" s="283"/>
    </row>
    <row r="639" spans="1:9" ht="12.75">
      <c r="A639" s="280"/>
      <c r="B639" s="280"/>
      <c r="C639" s="280"/>
      <c r="E639" s="293"/>
      <c r="F639" s="293"/>
      <c r="G639" s="292"/>
      <c r="H639" s="291"/>
      <c r="I639" s="283"/>
    </row>
    <row r="640" spans="1:9" ht="12.75">
      <c r="A640" s="280"/>
      <c r="B640" s="280"/>
      <c r="C640" s="280"/>
      <c r="E640" s="293"/>
      <c r="F640" s="293"/>
      <c r="G640" s="292"/>
      <c r="H640" s="291"/>
      <c r="I640" s="283"/>
    </row>
    <row r="641" spans="1:9" ht="12.75">
      <c r="A641" s="280"/>
      <c r="B641" s="280"/>
      <c r="C641" s="280"/>
      <c r="E641" s="293"/>
      <c r="F641" s="293"/>
      <c r="G641" s="292"/>
      <c r="H641" s="291"/>
      <c r="I641" s="283"/>
    </row>
    <row r="642" spans="1:9" ht="12.75">
      <c r="A642" s="280"/>
      <c r="B642" s="280"/>
      <c r="C642" s="280"/>
      <c r="E642" s="293"/>
      <c r="F642" s="293"/>
      <c r="G642" s="292"/>
      <c r="H642" s="291"/>
      <c r="I642" s="283"/>
    </row>
    <row r="643" spans="1:9" ht="12.75">
      <c r="A643" s="280"/>
      <c r="B643" s="280"/>
      <c r="C643" s="280"/>
      <c r="E643" s="293"/>
      <c r="F643" s="293"/>
      <c r="G643" s="292"/>
      <c r="H643" s="291"/>
      <c r="I643" s="283"/>
    </row>
    <row r="644" spans="1:9" ht="12.75">
      <c r="A644" s="280"/>
      <c r="B644" s="280"/>
      <c r="C644" s="280"/>
      <c r="E644" s="293"/>
      <c r="F644" s="293"/>
      <c r="G644" s="292"/>
      <c r="H644" s="291"/>
      <c r="I644" s="283"/>
    </row>
    <row r="645" spans="1:9" ht="12.75">
      <c r="A645" s="280"/>
      <c r="B645" s="280"/>
      <c r="C645" s="280"/>
      <c r="E645" s="293"/>
      <c r="F645" s="293"/>
      <c r="G645" s="292"/>
      <c r="H645" s="291"/>
      <c r="I645" s="283"/>
    </row>
    <row r="646" spans="1:9" ht="12.75">
      <c r="A646" s="280"/>
      <c r="B646" s="280"/>
      <c r="C646" s="280"/>
      <c r="E646" s="293"/>
      <c r="F646" s="293"/>
      <c r="G646" s="292"/>
      <c r="H646" s="291"/>
      <c r="I646" s="283"/>
    </row>
    <row r="647" spans="1:9" ht="12.75">
      <c r="A647" s="280"/>
      <c r="B647" s="280"/>
      <c r="C647" s="280"/>
      <c r="E647" s="293"/>
      <c r="F647" s="293"/>
      <c r="G647" s="292"/>
      <c r="H647" s="291"/>
      <c r="I647" s="283"/>
    </row>
    <row r="648" spans="1:9" ht="12.75">
      <c r="A648" s="280"/>
      <c r="B648" s="280"/>
      <c r="C648" s="280"/>
      <c r="E648" s="293"/>
      <c r="F648" s="293"/>
      <c r="G648" s="292"/>
      <c r="H648" s="291"/>
      <c r="I648" s="283"/>
    </row>
    <row r="649" spans="1:9" ht="12.75">
      <c r="A649" s="280"/>
      <c r="B649" s="280"/>
      <c r="C649" s="280"/>
      <c r="E649" s="293"/>
      <c r="F649" s="293"/>
      <c r="G649" s="292"/>
      <c r="H649" s="291"/>
      <c r="I649" s="283"/>
    </row>
    <row r="650" spans="1:9" ht="12.75">
      <c r="A650" s="280"/>
      <c r="B650" s="280"/>
      <c r="C650" s="280"/>
      <c r="E650" s="293"/>
      <c r="F650" s="293"/>
      <c r="G650" s="292"/>
      <c r="H650" s="291"/>
      <c r="I650" s="283"/>
    </row>
    <row r="651" spans="1:9" ht="12.75">
      <c r="A651" s="280"/>
      <c r="B651" s="280"/>
      <c r="C651" s="280"/>
      <c r="E651" s="293"/>
      <c r="F651" s="293"/>
      <c r="G651" s="292"/>
      <c r="H651" s="291"/>
      <c r="I651" s="283"/>
    </row>
    <row r="652" spans="1:9" ht="12.75">
      <c r="A652" s="280"/>
      <c r="B652" s="280"/>
      <c r="C652" s="280"/>
      <c r="E652" s="293"/>
      <c r="F652" s="293"/>
      <c r="G652" s="292"/>
      <c r="H652" s="291"/>
      <c r="I652" s="283"/>
    </row>
    <row r="653" spans="1:9" ht="12.75">
      <c r="A653" s="280"/>
      <c r="B653" s="280"/>
      <c r="C653" s="280"/>
      <c r="E653" s="293"/>
      <c r="F653" s="293"/>
      <c r="G653" s="292"/>
      <c r="H653" s="291"/>
      <c r="I653" s="283"/>
    </row>
    <row r="654" spans="1:9" ht="12.75">
      <c r="A654" s="280"/>
      <c r="B654" s="280"/>
      <c r="C654" s="280"/>
      <c r="E654" s="293"/>
      <c r="F654" s="293"/>
      <c r="G654" s="292"/>
      <c r="H654" s="291"/>
      <c r="I654" s="283"/>
    </row>
    <row r="655" spans="1:9" ht="12.75">
      <c r="A655" s="280"/>
      <c r="B655" s="280"/>
      <c r="C655" s="280"/>
      <c r="E655" s="293"/>
      <c r="F655" s="293"/>
      <c r="G655" s="292"/>
      <c r="H655" s="291"/>
      <c r="I655" s="283"/>
    </row>
    <row r="656" spans="1:9" ht="12.75">
      <c r="A656" s="280"/>
      <c r="B656" s="280"/>
      <c r="C656" s="280"/>
      <c r="E656" s="293"/>
      <c r="F656" s="293"/>
      <c r="G656" s="292"/>
      <c r="H656" s="291"/>
      <c r="I656" s="283"/>
    </row>
    <row r="657" spans="1:9" ht="12.75">
      <c r="A657" s="280"/>
      <c r="B657" s="280"/>
      <c r="C657" s="280"/>
      <c r="E657" s="293"/>
      <c r="F657" s="293"/>
      <c r="G657" s="292"/>
      <c r="H657" s="291"/>
      <c r="I657" s="283"/>
    </row>
    <row r="658" spans="1:9" ht="12.75">
      <c r="A658" s="280"/>
      <c r="B658" s="280"/>
      <c r="C658" s="280"/>
      <c r="E658" s="293"/>
      <c r="F658" s="293"/>
      <c r="G658" s="292"/>
      <c r="H658" s="291"/>
      <c r="I658" s="283"/>
    </row>
    <row r="659" spans="1:9" ht="12.75">
      <c r="A659" s="280"/>
      <c r="B659" s="280"/>
      <c r="C659" s="280"/>
      <c r="E659" s="293"/>
      <c r="F659" s="293"/>
      <c r="G659" s="292"/>
      <c r="H659" s="291"/>
      <c r="I659" s="283"/>
    </row>
    <row r="660" spans="1:9" ht="12.75">
      <c r="A660" s="280"/>
      <c r="B660" s="280"/>
      <c r="C660" s="280"/>
      <c r="E660" s="293"/>
      <c r="F660" s="293"/>
      <c r="G660" s="292"/>
      <c r="H660" s="291"/>
      <c r="I660" s="283"/>
    </row>
    <row r="661" spans="1:9" ht="12.75">
      <c r="A661" s="280"/>
      <c r="B661" s="280"/>
      <c r="C661" s="280"/>
      <c r="E661" s="293"/>
      <c r="F661" s="293"/>
      <c r="G661" s="292"/>
      <c r="H661" s="291"/>
      <c r="I661" s="283"/>
    </row>
    <row r="662" spans="1:9" ht="12.75">
      <c r="A662" s="280"/>
      <c r="B662" s="280"/>
      <c r="C662" s="280"/>
      <c r="E662" s="293"/>
      <c r="F662" s="293"/>
      <c r="G662" s="292"/>
      <c r="H662" s="291"/>
      <c r="I662" s="283"/>
    </row>
    <row r="663" spans="1:9" ht="12.75">
      <c r="A663" s="280"/>
      <c r="B663" s="280"/>
      <c r="C663" s="280"/>
      <c r="E663" s="293"/>
      <c r="F663" s="293"/>
      <c r="G663" s="292"/>
      <c r="H663" s="291"/>
      <c r="I663" s="283"/>
    </row>
    <row r="664" spans="1:9" ht="12.75">
      <c r="A664" s="280"/>
      <c r="B664" s="280"/>
      <c r="C664" s="280"/>
      <c r="E664" s="293"/>
      <c r="F664" s="293"/>
      <c r="G664" s="292"/>
      <c r="H664" s="291"/>
      <c r="I664" s="283"/>
    </row>
    <row r="665" spans="1:9" ht="12.75">
      <c r="A665" s="280"/>
      <c r="B665" s="280"/>
      <c r="C665" s="280"/>
      <c r="E665" s="293"/>
      <c r="F665" s="293"/>
      <c r="G665" s="292"/>
      <c r="H665" s="291"/>
      <c r="I665" s="283"/>
    </row>
    <row r="666" spans="1:9" ht="12.75">
      <c r="A666" s="280"/>
      <c r="B666" s="280"/>
      <c r="C666" s="280"/>
      <c r="E666" s="293"/>
      <c r="F666" s="293"/>
      <c r="G666" s="292"/>
      <c r="H666" s="291"/>
      <c r="I666" s="283"/>
    </row>
    <row r="667" spans="1:9" ht="12.75">
      <c r="A667" s="280"/>
      <c r="B667" s="280"/>
      <c r="C667" s="280"/>
      <c r="E667" s="293"/>
      <c r="F667" s="293"/>
      <c r="G667" s="292"/>
      <c r="H667" s="291"/>
      <c r="I667" s="283"/>
    </row>
    <row r="668" spans="1:9" ht="12.75">
      <c r="A668" s="280"/>
      <c r="B668" s="280"/>
      <c r="C668" s="280"/>
      <c r="E668" s="293"/>
      <c r="F668" s="293"/>
      <c r="G668" s="292"/>
      <c r="H668" s="291"/>
      <c r="I668" s="283"/>
    </row>
    <row r="669" spans="1:9" ht="12.75">
      <c r="A669" s="280"/>
      <c r="B669" s="280"/>
      <c r="C669" s="280"/>
      <c r="E669" s="293"/>
      <c r="F669" s="293"/>
      <c r="G669" s="292"/>
      <c r="H669" s="291"/>
      <c r="I669" s="283"/>
    </row>
    <row r="670" spans="1:9" ht="12.75">
      <c r="A670" s="280"/>
      <c r="B670" s="280"/>
      <c r="C670" s="280"/>
      <c r="E670" s="293"/>
      <c r="F670" s="293"/>
      <c r="G670" s="292"/>
      <c r="H670" s="291"/>
      <c r="I670" s="283"/>
    </row>
    <row r="671" spans="1:9" ht="12.75">
      <c r="A671" s="280"/>
      <c r="B671" s="280"/>
      <c r="C671" s="280"/>
      <c r="E671" s="293"/>
      <c r="F671" s="293"/>
      <c r="G671" s="292"/>
      <c r="H671" s="291"/>
      <c r="I671" s="283"/>
    </row>
    <row r="672" spans="1:9" ht="12.75">
      <c r="A672" s="280"/>
      <c r="B672" s="280"/>
      <c r="C672" s="280"/>
      <c r="E672" s="293"/>
      <c r="F672" s="293"/>
      <c r="G672" s="292"/>
      <c r="H672" s="291"/>
      <c r="I672" s="283"/>
    </row>
    <row r="673" spans="1:9" ht="12.75">
      <c r="A673" s="280"/>
      <c r="B673" s="280"/>
      <c r="C673" s="280"/>
      <c r="E673" s="293"/>
      <c r="F673" s="293"/>
      <c r="G673" s="292"/>
      <c r="H673" s="291"/>
      <c r="I673" s="283"/>
    </row>
    <row r="674" spans="1:9" ht="12.75">
      <c r="A674" s="280"/>
      <c r="B674" s="280"/>
      <c r="C674" s="280"/>
      <c r="E674" s="293"/>
      <c r="F674" s="293"/>
      <c r="G674" s="292"/>
      <c r="H674" s="291"/>
      <c r="I674" s="283"/>
    </row>
    <row r="675" spans="1:9" ht="12.75">
      <c r="A675" s="280"/>
      <c r="B675" s="280"/>
      <c r="C675" s="280"/>
      <c r="E675" s="293"/>
      <c r="F675" s="293"/>
      <c r="G675" s="292"/>
      <c r="H675" s="291"/>
      <c r="I675" s="283"/>
    </row>
    <row r="676" spans="1:9" ht="12.75">
      <c r="A676" s="280"/>
      <c r="B676" s="280"/>
      <c r="C676" s="280"/>
      <c r="E676" s="293"/>
      <c r="F676" s="293"/>
      <c r="G676" s="292"/>
      <c r="H676" s="291"/>
      <c r="I676" s="283"/>
    </row>
    <row r="677" spans="1:9" ht="12.75">
      <c r="A677" s="280"/>
      <c r="B677" s="280"/>
      <c r="C677" s="280"/>
      <c r="E677" s="293"/>
      <c r="F677" s="293"/>
      <c r="G677" s="292"/>
      <c r="H677" s="291"/>
      <c r="I677" s="283"/>
    </row>
    <row r="678" spans="1:9" ht="12.75">
      <c r="A678" s="280"/>
      <c r="B678" s="280"/>
      <c r="C678" s="280"/>
      <c r="E678" s="293"/>
      <c r="F678" s="293"/>
      <c r="G678" s="292"/>
      <c r="H678" s="291"/>
      <c r="I678" s="283"/>
    </row>
    <row r="679" spans="1:9" ht="12.75">
      <c r="A679" s="280"/>
      <c r="B679" s="280"/>
      <c r="C679" s="280"/>
      <c r="E679" s="293"/>
      <c r="F679" s="293"/>
      <c r="G679" s="292"/>
      <c r="H679" s="291"/>
      <c r="I679" s="283"/>
    </row>
    <row r="680" spans="1:9" ht="12.75">
      <c r="A680" s="280"/>
      <c r="B680" s="280"/>
      <c r="C680" s="280"/>
      <c r="E680" s="293"/>
      <c r="F680" s="293"/>
      <c r="G680" s="292"/>
      <c r="H680" s="291"/>
      <c r="I680" s="283"/>
    </row>
    <row r="681" spans="1:9" ht="12.75">
      <c r="A681" s="280"/>
      <c r="B681" s="280"/>
      <c r="C681" s="280"/>
      <c r="E681" s="293"/>
      <c r="F681" s="293"/>
      <c r="G681" s="292"/>
      <c r="H681" s="291"/>
      <c r="I681" s="283"/>
    </row>
    <row r="682" spans="1:9" ht="12.75">
      <c r="A682" s="280"/>
      <c r="B682" s="280"/>
      <c r="C682" s="280"/>
      <c r="E682" s="293"/>
      <c r="F682" s="293"/>
      <c r="G682" s="292"/>
      <c r="H682" s="291"/>
      <c r="I682" s="283"/>
    </row>
    <row r="683" spans="1:9" ht="12.75">
      <c r="A683" s="280"/>
      <c r="B683" s="280"/>
      <c r="C683" s="280"/>
      <c r="E683" s="293"/>
      <c r="F683" s="293"/>
      <c r="G683" s="292"/>
      <c r="H683" s="291"/>
      <c r="I683" s="283"/>
    </row>
    <row r="684" spans="1:9" ht="12.75">
      <c r="A684" s="280"/>
      <c r="B684" s="280"/>
      <c r="C684" s="280"/>
      <c r="E684" s="293"/>
      <c r="F684" s="293"/>
      <c r="G684" s="292"/>
      <c r="H684" s="291"/>
      <c r="I684" s="283"/>
    </row>
    <row r="685" spans="1:9" ht="12.75">
      <c r="A685" s="280"/>
      <c r="B685" s="280"/>
      <c r="C685" s="280"/>
      <c r="E685" s="293"/>
      <c r="F685" s="293"/>
      <c r="G685" s="292"/>
      <c r="H685" s="291"/>
      <c r="I685" s="283"/>
    </row>
    <row r="686" spans="1:9" ht="12.75">
      <c r="A686" s="280"/>
      <c r="B686" s="280"/>
      <c r="C686" s="280"/>
      <c r="E686" s="293"/>
      <c r="F686" s="293"/>
      <c r="G686" s="292"/>
      <c r="H686" s="291"/>
      <c r="I686" s="283"/>
    </row>
    <row r="687" spans="1:9" ht="12.75">
      <c r="A687" s="280"/>
      <c r="B687" s="280"/>
      <c r="C687" s="280"/>
      <c r="E687" s="293"/>
      <c r="F687" s="293"/>
      <c r="G687" s="292"/>
      <c r="H687" s="291"/>
      <c r="I687" s="283"/>
    </row>
    <row r="688" spans="1:9" ht="12.75">
      <c r="A688" s="280"/>
      <c r="B688" s="280"/>
      <c r="C688" s="280"/>
      <c r="E688" s="293"/>
      <c r="F688" s="293"/>
      <c r="G688" s="292"/>
      <c r="H688" s="291"/>
      <c r="I688" s="283"/>
    </row>
    <row r="689" spans="1:9" ht="12.75">
      <c r="A689" s="280"/>
      <c r="B689" s="280"/>
      <c r="C689" s="280"/>
      <c r="E689" s="293"/>
      <c r="F689" s="293"/>
      <c r="G689" s="292"/>
      <c r="H689" s="291"/>
      <c r="I689" s="283"/>
    </row>
    <row r="690" spans="1:9" ht="12.75">
      <c r="A690" s="280"/>
      <c r="B690" s="280"/>
      <c r="C690" s="280"/>
      <c r="E690" s="293"/>
      <c r="F690" s="293"/>
      <c r="G690" s="292"/>
      <c r="H690" s="291"/>
      <c r="I690" s="283"/>
    </row>
    <row r="691" spans="1:9" ht="12.75">
      <c r="A691" s="280"/>
      <c r="B691" s="280"/>
      <c r="C691" s="280"/>
      <c r="E691" s="293"/>
      <c r="F691" s="293"/>
      <c r="G691" s="292"/>
      <c r="H691" s="291"/>
      <c r="I691" s="283"/>
    </row>
    <row r="692" spans="1:9" ht="12.75">
      <c r="A692" s="280"/>
      <c r="B692" s="280"/>
      <c r="C692" s="280"/>
      <c r="E692" s="293"/>
      <c r="F692" s="293"/>
      <c r="G692" s="292"/>
      <c r="H692" s="291"/>
      <c r="I692" s="283"/>
    </row>
    <row r="693" spans="1:9" ht="12.75">
      <c r="A693" s="280"/>
      <c r="B693" s="280"/>
      <c r="C693" s="280"/>
      <c r="E693" s="293"/>
      <c r="F693" s="293"/>
      <c r="G693" s="292"/>
      <c r="H693" s="291"/>
      <c r="I693" s="283"/>
    </row>
    <row r="694" spans="1:9" ht="12.75">
      <c r="A694" s="280"/>
      <c r="B694" s="280"/>
      <c r="C694" s="280"/>
      <c r="E694" s="293"/>
      <c r="F694" s="293"/>
      <c r="G694" s="292"/>
      <c r="H694" s="291"/>
      <c r="I694" s="283"/>
    </row>
    <row r="695" spans="1:9" ht="12.75">
      <c r="A695" s="280"/>
      <c r="B695" s="280"/>
      <c r="C695" s="280"/>
      <c r="E695" s="293"/>
      <c r="F695" s="293"/>
      <c r="G695" s="292"/>
      <c r="H695" s="291"/>
      <c r="I695" s="283"/>
    </row>
    <row r="696" spans="1:9" ht="12.75">
      <c r="A696" s="280"/>
      <c r="B696" s="280"/>
      <c r="C696" s="280"/>
      <c r="E696" s="293"/>
      <c r="F696" s="293"/>
      <c r="G696" s="292"/>
      <c r="H696" s="291"/>
      <c r="I696" s="283"/>
    </row>
    <row r="697" spans="1:9" ht="12.75">
      <c r="A697" s="280"/>
      <c r="B697" s="280"/>
      <c r="C697" s="280"/>
      <c r="E697" s="293"/>
      <c r="F697" s="293"/>
      <c r="G697" s="292"/>
      <c r="H697" s="291"/>
      <c r="I697" s="283"/>
    </row>
    <row r="698" spans="1:9" ht="12.75">
      <c r="A698" s="280"/>
      <c r="B698" s="280"/>
      <c r="C698" s="280"/>
      <c r="E698" s="293"/>
      <c r="F698" s="293"/>
      <c r="G698" s="292"/>
      <c r="H698" s="291"/>
      <c r="I698" s="283"/>
    </row>
    <row r="699" spans="1:9" ht="12.75">
      <c r="A699" s="280"/>
      <c r="B699" s="280"/>
      <c r="C699" s="280"/>
      <c r="E699" s="293"/>
      <c r="F699" s="293"/>
      <c r="G699" s="292"/>
      <c r="H699" s="291"/>
      <c r="I699" s="283"/>
    </row>
    <row r="700" spans="1:9" ht="12.75">
      <c r="A700" s="280"/>
      <c r="B700" s="280"/>
      <c r="C700" s="280"/>
      <c r="E700" s="293"/>
      <c r="F700" s="293"/>
      <c r="G700" s="292"/>
      <c r="H700" s="291"/>
      <c r="I700" s="283"/>
    </row>
    <row r="701" spans="1:9" ht="12.75">
      <c r="A701" s="280"/>
      <c r="B701" s="280"/>
      <c r="C701" s="280"/>
      <c r="E701" s="293"/>
      <c r="F701" s="293"/>
      <c r="G701" s="292"/>
      <c r="H701" s="291"/>
      <c r="I701" s="283"/>
    </row>
    <row r="702" spans="1:9" ht="12.75">
      <c r="A702" s="280"/>
      <c r="B702" s="280"/>
      <c r="C702" s="280"/>
      <c r="E702" s="293"/>
      <c r="F702" s="293"/>
      <c r="G702" s="292"/>
      <c r="H702" s="291"/>
      <c r="I702" s="283"/>
    </row>
    <row r="703" spans="1:9" ht="12.75">
      <c r="A703" s="280"/>
      <c r="B703" s="280"/>
      <c r="C703" s="280"/>
      <c r="E703" s="293"/>
      <c r="F703" s="293"/>
      <c r="G703" s="292"/>
      <c r="H703" s="291"/>
      <c r="I703" s="283"/>
    </row>
    <row r="704" spans="1:9" ht="12.75">
      <c r="A704" s="280"/>
      <c r="B704" s="280"/>
      <c r="C704" s="280"/>
      <c r="E704" s="293"/>
      <c r="F704" s="293"/>
      <c r="G704" s="292"/>
      <c r="H704" s="291"/>
      <c r="I704" s="283"/>
    </row>
    <row r="705" spans="1:9" ht="12.75">
      <c r="A705" s="280"/>
      <c r="B705" s="280"/>
      <c r="C705" s="280"/>
      <c r="E705" s="293"/>
      <c r="F705" s="293"/>
      <c r="G705" s="292"/>
      <c r="H705" s="291"/>
      <c r="I705" s="283"/>
    </row>
    <row r="706" spans="1:9" ht="12.75">
      <c r="A706" s="280"/>
      <c r="B706" s="280"/>
      <c r="C706" s="280"/>
      <c r="E706" s="293"/>
      <c r="F706" s="293"/>
      <c r="G706" s="292"/>
      <c r="H706" s="291"/>
      <c r="I706" s="283"/>
    </row>
    <row r="707" spans="1:9" ht="12.75">
      <c r="A707" s="280"/>
      <c r="B707" s="280"/>
      <c r="C707" s="280"/>
      <c r="E707" s="293"/>
      <c r="F707" s="293"/>
      <c r="G707" s="292"/>
      <c r="H707" s="291"/>
      <c r="I707" s="283"/>
    </row>
    <row r="708" spans="1:9" ht="12.75">
      <c r="A708" s="280"/>
      <c r="B708" s="280"/>
      <c r="C708" s="280"/>
      <c r="E708" s="293"/>
      <c r="F708" s="293"/>
      <c r="G708" s="292"/>
      <c r="H708" s="291"/>
      <c r="I708" s="283"/>
    </row>
    <row r="709" spans="1:9" ht="12.75">
      <c r="A709" s="280"/>
      <c r="B709" s="280"/>
      <c r="C709" s="280"/>
      <c r="E709" s="293"/>
      <c r="F709" s="293"/>
      <c r="G709" s="292"/>
      <c r="H709" s="291"/>
      <c r="I709" s="283"/>
    </row>
    <row r="710" spans="1:9" ht="12.75">
      <c r="A710" s="280"/>
      <c r="B710" s="280"/>
      <c r="C710" s="280"/>
      <c r="E710" s="293"/>
      <c r="F710" s="293"/>
      <c r="G710" s="292"/>
      <c r="H710" s="291"/>
      <c r="I710" s="283"/>
    </row>
    <row r="711" spans="1:9" ht="12.75">
      <c r="A711" s="280"/>
      <c r="B711" s="280"/>
      <c r="C711" s="280"/>
      <c r="E711" s="293"/>
      <c r="F711" s="293"/>
      <c r="G711" s="292"/>
      <c r="H711" s="291"/>
      <c r="I711" s="283"/>
    </row>
    <row r="712" spans="1:9" ht="12.75">
      <c r="A712" s="280"/>
      <c r="B712" s="280"/>
      <c r="C712" s="280"/>
      <c r="E712" s="293"/>
      <c r="F712" s="293"/>
      <c r="G712" s="292"/>
      <c r="H712" s="291"/>
      <c r="I712" s="283"/>
    </row>
    <row r="713" spans="1:9" ht="12.75">
      <c r="A713" s="280"/>
      <c r="B713" s="280"/>
      <c r="C713" s="280"/>
      <c r="E713" s="293"/>
      <c r="F713" s="293"/>
      <c r="G713" s="292"/>
      <c r="H713" s="291"/>
      <c r="I713" s="283"/>
    </row>
    <row r="714" spans="1:9" ht="12.75">
      <c r="A714" s="280"/>
      <c r="B714" s="280"/>
      <c r="C714" s="280"/>
      <c r="E714" s="293"/>
      <c r="F714" s="293"/>
      <c r="G714" s="292"/>
      <c r="H714" s="291"/>
      <c r="I714" s="283"/>
    </row>
    <row r="715" spans="1:9" ht="12.75">
      <c r="A715" s="280"/>
      <c r="B715" s="280"/>
      <c r="C715" s="280"/>
      <c r="E715" s="293"/>
      <c r="F715" s="293"/>
      <c r="G715" s="292"/>
      <c r="H715" s="291"/>
      <c r="I715" s="283"/>
    </row>
    <row r="716" spans="1:9" ht="12.75">
      <c r="A716" s="280"/>
      <c r="B716" s="280"/>
      <c r="C716" s="280"/>
      <c r="E716" s="293"/>
      <c r="F716" s="293"/>
      <c r="G716" s="292"/>
      <c r="H716" s="291"/>
      <c r="I716" s="283"/>
    </row>
    <row r="717" spans="1:9" ht="12.75">
      <c r="A717" s="280"/>
      <c r="B717" s="280"/>
      <c r="C717" s="280"/>
      <c r="E717" s="293"/>
      <c r="F717" s="293"/>
      <c r="G717" s="292"/>
      <c r="H717" s="291"/>
      <c r="I717" s="283"/>
    </row>
    <row r="718" spans="1:9" ht="12.75">
      <c r="A718" s="280"/>
      <c r="B718" s="280"/>
      <c r="C718" s="280"/>
      <c r="E718" s="293"/>
      <c r="F718" s="293"/>
      <c r="G718" s="292"/>
      <c r="H718" s="291"/>
      <c r="I718" s="283"/>
    </row>
    <row r="719" spans="1:9" ht="12.75">
      <c r="A719" s="280"/>
      <c r="B719" s="280"/>
      <c r="C719" s="280"/>
      <c r="E719" s="293"/>
      <c r="F719" s="293"/>
      <c r="G719" s="292"/>
      <c r="H719" s="291"/>
      <c r="I719" s="283"/>
    </row>
    <row r="720" spans="1:9" ht="12.75">
      <c r="A720" s="280"/>
      <c r="B720" s="280"/>
      <c r="C720" s="280"/>
      <c r="E720" s="293"/>
      <c r="F720" s="293"/>
      <c r="G720" s="292"/>
      <c r="H720" s="291"/>
      <c r="I720" s="283"/>
    </row>
    <row r="721" spans="1:9" ht="12.75">
      <c r="A721" s="280"/>
      <c r="B721" s="280"/>
      <c r="C721" s="280"/>
      <c r="E721" s="293"/>
      <c r="F721" s="293"/>
      <c r="G721" s="292"/>
      <c r="H721" s="291"/>
      <c r="I721" s="283"/>
    </row>
    <row r="722" spans="1:9" ht="12.75">
      <c r="A722" s="280"/>
      <c r="B722" s="280"/>
      <c r="C722" s="280"/>
      <c r="E722" s="293"/>
      <c r="F722" s="293"/>
      <c r="G722" s="292"/>
      <c r="H722" s="291"/>
      <c r="I722" s="283"/>
    </row>
    <row r="723" spans="1:9" ht="12.75">
      <c r="A723" s="280"/>
      <c r="B723" s="280"/>
      <c r="C723" s="280"/>
      <c r="E723" s="293"/>
      <c r="F723" s="293"/>
      <c r="G723" s="292"/>
      <c r="H723" s="291"/>
      <c r="I723" s="283"/>
    </row>
    <row r="724" spans="1:9" ht="12.75">
      <c r="A724" s="280"/>
      <c r="B724" s="280"/>
      <c r="C724" s="280"/>
      <c r="E724" s="293"/>
      <c r="F724" s="293"/>
      <c r="G724" s="292"/>
      <c r="H724" s="291"/>
      <c r="I724" s="283"/>
    </row>
    <row r="725" spans="1:9" ht="12.75">
      <c r="A725" s="280"/>
      <c r="B725" s="280"/>
      <c r="C725" s="280"/>
      <c r="E725" s="293"/>
      <c r="F725" s="293"/>
      <c r="G725" s="292"/>
      <c r="H725" s="291"/>
      <c r="I725" s="283"/>
    </row>
    <row r="726" spans="1:9" ht="12.75">
      <c r="A726" s="280"/>
      <c r="B726" s="280"/>
      <c r="C726" s="280"/>
      <c r="E726" s="293"/>
      <c r="F726" s="293"/>
      <c r="G726" s="292"/>
      <c r="H726" s="291"/>
      <c r="I726" s="283"/>
    </row>
    <row r="727" spans="1:9" ht="12.75">
      <c r="A727" s="280"/>
      <c r="B727" s="280"/>
      <c r="C727" s="280"/>
      <c r="E727" s="293"/>
      <c r="F727" s="293"/>
      <c r="G727" s="292"/>
      <c r="H727" s="291"/>
      <c r="I727" s="283"/>
    </row>
    <row r="728" spans="1:9" ht="12.75">
      <c r="A728" s="280"/>
      <c r="B728" s="280"/>
      <c r="C728" s="280"/>
      <c r="E728" s="293"/>
      <c r="F728" s="293"/>
      <c r="G728" s="292"/>
      <c r="H728" s="291"/>
      <c r="I728" s="283"/>
    </row>
    <row r="729" spans="1:9" ht="12.75">
      <c r="A729" s="280"/>
      <c r="B729" s="280"/>
      <c r="C729" s="280"/>
      <c r="E729" s="293"/>
      <c r="F729" s="293"/>
      <c r="G729" s="292"/>
      <c r="H729" s="291"/>
      <c r="I729" s="283"/>
    </row>
    <row r="730" spans="1:9" ht="12.75">
      <c r="A730" s="280"/>
      <c r="B730" s="280"/>
      <c r="C730" s="280"/>
      <c r="E730" s="293"/>
      <c r="F730" s="293"/>
      <c r="G730" s="292"/>
      <c r="H730" s="291"/>
      <c r="I730" s="283"/>
    </row>
    <row r="731" spans="1:9" ht="12.75">
      <c r="A731" s="280"/>
      <c r="B731" s="280"/>
      <c r="C731" s="280"/>
      <c r="E731" s="293"/>
      <c r="F731" s="293"/>
      <c r="G731" s="292"/>
      <c r="H731" s="291"/>
      <c r="I731" s="283"/>
    </row>
    <row r="732" spans="1:9" ht="12.75">
      <c r="A732" s="280"/>
      <c r="B732" s="280"/>
      <c r="C732" s="280"/>
      <c r="E732" s="293"/>
      <c r="F732" s="293"/>
      <c r="G732" s="292"/>
      <c r="H732" s="291"/>
      <c r="I732" s="283"/>
    </row>
    <row r="733" spans="1:9" ht="12.75">
      <c r="A733" s="280"/>
      <c r="B733" s="280"/>
      <c r="C733" s="280"/>
      <c r="E733" s="293"/>
      <c r="F733" s="293"/>
      <c r="G733" s="292"/>
      <c r="H733" s="291"/>
      <c r="I733" s="283"/>
    </row>
    <row r="734" spans="1:9" ht="12.75">
      <c r="A734" s="280"/>
      <c r="B734" s="280"/>
      <c r="C734" s="280"/>
      <c r="E734" s="293"/>
      <c r="F734" s="293"/>
      <c r="G734" s="292"/>
      <c r="H734" s="291"/>
      <c r="I734" s="283"/>
    </row>
    <row r="735" spans="1:9" ht="12.75">
      <c r="A735" s="280"/>
      <c r="B735" s="280"/>
      <c r="C735" s="280"/>
      <c r="E735" s="293"/>
      <c r="F735" s="293"/>
      <c r="G735" s="292"/>
      <c r="H735" s="291"/>
      <c r="I735" s="283"/>
    </row>
    <row r="736" spans="1:9" ht="12.75">
      <c r="A736" s="280"/>
      <c r="B736" s="280"/>
      <c r="C736" s="280"/>
      <c r="E736" s="293"/>
      <c r="F736" s="293"/>
      <c r="G736" s="292"/>
      <c r="H736" s="291"/>
      <c r="I736" s="283"/>
    </row>
    <row r="737" spans="1:9" ht="12.75">
      <c r="A737" s="280"/>
      <c r="B737" s="280"/>
      <c r="C737" s="280"/>
      <c r="E737" s="293"/>
      <c r="F737" s="293"/>
      <c r="G737" s="292"/>
      <c r="H737" s="291"/>
      <c r="I737" s="283"/>
    </row>
    <row r="738" spans="1:9" ht="12.75">
      <c r="A738" s="280"/>
      <c r="B738" s="280"/>
      <c r="C738" s="280"/>
      <c r="E738" s="293"/>
      <c r="F738" s="293"/>
      <c r="G738" s="292"/>
      <c r="H738" s="291"/>
      <c r="I738" s="283"/>
    </row>
    <row r="739" spans="1:9" ht="12.75">
      <c r="A739" s="280"/>
      <c r="B739" s="280"/>
      <c r="C739" s="280"/>
      <c r="E739" s="293"/>
      <c r="F739" s="293"/>
      <c r="G739" s="292"/>
      <c r="H739" s="291"/>
      <c r="I739" s="283"/>
    </row>
    <row r="740" spans="1:9" ht="12.75">
      <c r="A740" s="280"/>
      <c r="B740" s="280"/>
      <c r="C740" s="280"/>
      <c r="E740" s="293"/>
      <c r="F740" s="293"/>
      <c r="G740" s="292"/>
      <c r="H740" s="291"/>
      <c r="I740" s="283"/>
    </row>
    <row r="741" spans="1:9" ht="12.75">
      <c r="A741" s="280"/>
      <c r="B741" s="280"/>
      <c r="C741" s="280"/>
      <c r="E741" s="293"/>
      <c r="F741" s="293"/>
      <c r="G741" s="292"/>
      <c r="H741" s="291"/>
      <c r="I741" s="283"/>
    </row>
    <row r="742" spans="1:9" ht="12.75">
      <c r="A742" s="280"/>
      <c r="B742" s="280"/>
      <c r="C742" s="280"/>
      <c r="E742" s="293"/>
      <c r="F742" s="293"/>
      <c r="G742" s="292"/>
      <c r="H742" s="291"/>
      <c r="I742" s="283"/>
    </row>
    <row r="743" spans="1:9" ht="12.75">
      <c r="A743" s="280"/>
      <c r="B743" s="280"/>
      <c r="C743" s="280"/>
      <c r="E743" s="293"/>
      <c r="F743" s="293"/>
      <c r="G743" s="292"/>
      <c r="H743" s="291"/>
      <c r="I743" s="283"/>
    </row>
    <row r="744" spans="1:9" ht="12.75">
      <c r="A744" s="280"/>
      <c r="B744" s="280"/>
      <c r="C744" s="280"/>
      <c r="E744" s="293"/>
      <c r="F744" s="293"/>
      <c r="G744" s="292"/>
      <c r="H744" s="291"/>
      <c r="I744" s="283"/>
    </row>
    <row r="745" spans="1:9" ht="12.75">
      <c r="A745" s="280"/>
      <c r="B745" s="280"/>
      <c r="C745" s="280"/>
      <c r="E745" s="293"/>
      <c r="F745" s="293"/>
      <c r="G745" s="292"/>
      <c r="H745" s="291"/>
      <c r="I745" s="283"/>
    </row>
    <row r="746" spans="1:9" ht="12.75">
      <c r="A746" s="280"/>
      <c r="B746" s="280"/>
      <c r="C746" s="280"/>
      <c r="E746" s="293"/>
      <c r="F746" s="293"/>
      <c r="G746" s="292"/>
      <c r="H746" s="291"/>
      <c r="I746" s="283"/>
    </row>
    <row r="747" spans="1:9" ht="12.75">
      <c r="A747" s="280"/>
      <c r="B747" s="280"/>
      <c r="C747" s="280"/>
      <c r="E747" s="293"/>
      <c r="F747" s="293"/>
      <c r="G747" s="292"/>
      <c r="H747" s="291"/>
      <c r="I747" s="283"/>
    </row>
    <row r="748" spans="1:9" ht="12.75">
      <c r="A748" s="280"/>
      <c r="B748" s="280"/>
      <c r="C748" s="280"/>
      <c r="E748" s="293"/>
      <c r="F748" s="293"/>
      <c r="G748" s="292"/>
      <c r="H748" s="291"/>
      <c r="I748" s="283"/>
    </row>
    <row r="749" spans="1:9" ht="12.75">
      <c r="A749" s="280"/>
      <c r="B749" s="280"/>
      <c r="C749" s="280"/>
      <c r="E749" s="293"/>
      <c r="F749" s="293"/>
      <c r="G749" s="292"/>
      <c r="H749" s="291"/>
      <c r="I749" s="283"/>
    </row>
    <row r="750" spans="1:9" ht="12.75">
      <c r="A750" s="280"/>
      <c r="B750" s="280"/>
      <c r="C750" s="280"/>
      <c r="E750" s="293"/>
      <c r="F750" s="293"/>
      <c r="G750" s="292"/>
      <c r="H750" s="291"/>
      <c r="I750" s="283"/>
    </row>
    <row r="751" spans="1:9" ht="12.75">
      <c r="A751" s="280"/>
      <c r="B751" s="280"/>
      <c r="C751" s="280"/>
      <c r="E751" s="293"/>
      <c r="F751" s="293"/>
      <c r="G751" s="292"/>
      <c r="H751" s="291"/>
      <c r="I751" s="283"/>
    </row>
    <row r="752" spans="1:9" ht="12.75">
      <c r="A752" s="280"/>
      <c r="B752" s="280"/>
      <c r="C752" s="280"/>
      <c r="E752" s="293"/>
      <c r="F752" s="293"/>
      <c r="G752" s="292"/>
      <c r="H752" s="291"/>
      <c r="I752" s="283"/>
    </row>
    <row r="753" spans="1:9" ht="12.75">
      <c r="A753" s="280"/>
      <c r="B753" s="280"/>
      <c r="C753" s="280"/>
      <c r="E753" s="293"/>
      <c r="F753" s="293"/>
      <c r="G753" s="292"/>
      <c r="H753" s="291"/>
      <c r="I753" s="283"/>
    </row>
    <row r="754" spans="1:9" ht="12.75">
      <c r="A754" s="280"/>
      <c r="B754" s="280"/>
      <c r="C754" s="280"/>
      <c r="E754" s="293"/>
      <c r="F754" s="293"/>
      <c r="G754" s="292"/>
      <c r="H754" s="291"/>
      <c r="I754" s="283"/>
    </row>
    <row r="755" spans="1:9" ht="12.75">
      <c r="A755" s="280"/>
      <c r="B755" s="280"/>
      <c r="C755" s="280"/>
      <c r="E755" s="293"/>
      <c r="F755" s="293"/>
      <c r="G755" s="292"/>
      <c r="H755" s="291"/>
      <c r="I755" s="283"/>
    </row>
    <row r="756" spans="1:9" ht="12.75">
      <c r="A756" s="280"/>
      <c r="B756" s="280"/>
      <c r="C756" s="280"/>
      <c r="E756" s="293"/>
      <c r="F756" s="293"/>
      <c r="G756" s="292"/>
      <c r="H756" s="291"/>
      <c r="I756" s="283"/>
    </row>
    <row r="757" spans="1:9" ht="12.75">
      <c r="A757" s="280"/>
      <c r="B757" s="280"/>
      <c r="C757" s="280"/>
      <c r="E757" s="293"/>
      <c r="F757" s="293"/>
      <c r="G757" s="292"/>
      <c r="H757" s="291"/>
      <c r="I757" s="283"/>
    </row>
    <row r="758" spans="1:9" ht="12.75">
      <c r="A758" s="280"/>
      <c r="B758" s="280"/>
      <c r="C758" s="280"/>
      <c r="E758" s="293"/>
      <c r="F758" s="293"/>
      <c r="G758" s="292"/>
      <c r="H758" s="291"/>
      <c r="I758" s="283"/>
    </row>
    <row r="759" spans="1:9" ht="12.75">
      <c r="A759" s="280"/>
      <c r="B759" s="280"/>
      <c r="C759" s="280"/>
      <c r="E759" s="293"/>
      <c r="F759" s="293"/>
      <c r="G759" s="292"/>
      <c r="H759" s="291"/>
      <c r="I759" s="283"/>
    </row>
    <row r="760" spans="1:9" ht="12.75">
      <c r="A760" s="280"/>
      <c r="B760" s="280"/>
      <c r="C760" s="280"/>
      <c r="E760" s="293"/>
      <c r="F760" s="293"/>
      <c r="G760" s="292"/>
      <c r="H760" s="291"/>
      <c r="I760" s="283"/>
    </row>
    <row r="761" spans="1:9" ht="12.75">
      <c r="A761" s="280"/>
      <c r="B761" s="280"/>
      <c r="C761" s="280"/>
      <c r="E761" s="293"/>
      <c r="F761" s="293"/>
      <c r="G761" s="292"/>
      <c r="H761" s="291"/>
      <c r="I761" s="283"/>
    </row>
    <row r="762" spans="1:9" ht="12.75">
      <c r="A762" s="280"/>
      <c r="B762" s="280"/>
      <c r="C762" s="280"/>
      <c r="E762" s="293"/>
      <c r="F762" s="293"/>
      <c r="G762" s="292"/>
      <c r="H762" s="291"/>
      <c r="I762" s="283"/>
    </row>
    <row r="763" spans="1:9" ht="12.75">
      <c r="A763" s="280"/>
      <c r="B763" s="280"/>
      <c r="C763" s="280"/>
      <c r="E763" s="293"/>
      <c r="F763" s="293"/>
      <c r="G763" s="292"/>
      <c r="H763" s="291"/>
      <c r="I763" s="283"/>
    </row>
    <row r="764" spans="1:9" ht="12.75">
      <c r="A764" s="280"/>
      <c r="B764" s="280"/>
      <c r="C764" s="280"/>
      <c r="E764" s="293"/>
      <c r="F764" s="293"/>
      <c r="G764" s="292"/>
      <c r="H764" s="291"/>
      <c r="I764" s="283"/>
    </row>
    <row r="765" spans="1:9" ht="12.75">
      <c r="A765" s="280"/>
      <c r="B765" s="280"/>
      <c r="C765" s="280"/>
      <c r="E765" s="293"/>
      <c r="F765" s="293"/>
      <c r="G765" s="292"/>
      <c r="H765" s="291"/>
      <c r="I765" s="283"/>
    </row>
    <row r="766" spans="1:9" ht="12.75">
      <c r="A766" s="280"/>
      <c r="B766" s="280"/>
      <c r="C766" s="280"/>
      <c r="E766" s="293"/>
      <c r="F766" s="293"/>
      <c r="G766" s="292"/>
      <c r="H766" s="291"/>
      <c r="I766" s="283"/>
    </row>
    <row r="767" spans="1:9" ht="12.75">
      <c r="A767" s="280"/>
      <c r="B767" s="280"/>
      <c r="C767" s="280"/>
      <c r="E767" s="293"/>
      <c r="F767" s="293"/>
      <c r="G767" s="292"/>
      <c r="H767" s="291"/>
      <c r="I767" s="283"/>
    </row>
    <row r="768" spans="1:9" ht="12.75">
      <c r="A768" s="280"/>
      <c r="B768" s="280"/>
      <c r="C768" s="280"/>
      <c r="E768" s="293"/>
      <c r="F768" s="293"/>
      <c r="G768" s="292"/>
      <c r="H768" s="291"/>
      <c r="I768" s="283"/>
    </row>
    <row r="769" spans="1:9" ht="12.75">
      <c r="A769" s="280"/>
      <c r="B769" s="280"/>
      <c r="C769" s="280"/>
      <c r="E769" s="293"/>
      <c r="F769" s="293"/>
      <c r="G769" s="292"/>
      <c r="H769" s="291"/>
      <c r="I769" s="283"/>
    </row>
    <row r="770" spans="1:9" ht="12.75">
      <c r="A770" s="280"/>
      <c r="B770" s="280"/>
      <c r="C770" s="280"/>
      <c r="E770" s="293"/>
      <c r="F770" s="293"/>
      <c r="G770" s="292"/>
      <c r="H770" s="291"/>
      <c r="I770" s="283"/>
    </row>
    <row r="771" spans="1:9" ht="12.75">
      <c r="A771" s="280"/>
      <c r="B771" s="280"/>
      <c r="C771" s="280"/>
      <c r="E771" s="293"/>
      <c r="F771" s="293"/>
      <c r="G771" s="292"/>
      <c r="H771" s="291"/>
      <c r="I771" s="283"/>
    </row>
    <row r="772" spans="1:9" ht="12.75">
      <c r="A772" s="280"/>
      <c r="B772" s="280"/>
      <c r="C772" s="280"/>
      <c r="E772" s="293"/>
      <c r="F772" s="293"/>
      <c r="G772" s="292"/>
      <c r="H772" s="291"/>
      <c r="I772" s="283"/>
    </row>
    <row r="773" spans="1:9" ht="12.75">
      <c r="A773" s="280"/>
      <c r="B773" s="280"/>
      <c r="C773" s="280"/>
      <c r="E773" s="293"/>
      <c r="F773" s="293"/>
      <c r="G773" s="292"/>
      <c r="H773" s="291"/>
      <c r="I773" s="283"/>
    </row>
    <row r="774" spans="1:9" ht="12.75">
      <c r="A774" s="280"/>
      <c r="B774" s="280"/>
      <c r="C774" s="280"/>
      <c r="E774" s="293"/>
      <c r="F774" s="293"/>
      <c r="G774" s="292"/>
      <c r="H774" s="291"/>
      <c r="I774" s="283"/>
    </row>
    <row r="775" spans="1:9" ht="12.75">
      <c r="A775" s="280"/>
      <c r="B775" s="280"/>
      <c r="C775" s="280"/>
      <c r="E775" s="293"/>
      <c r="F775" s="293"/>
      <c r="G775" s="292"/>
      <c r="H775" s="291"/>
      <c r="I775" s="283"/>
    </row>
    <row r="776" spans="1:9" ht="12.75">
      <c r="A776" s="280"/>
      <c r="B776" s="280"/>
      <c r="C776" s="280"/>
      <c r="E776" s="293"/>
      <c r="F776" s="293"/>
      <c r="G776" s="292"/>
      <c r="H776" s="291"/>
      <c r="I776" s="283"/>
    </row>
    <row r="777" spans="1:9" ht="12.75">
      <c r="A777" s="280"/>
      <c r="B777" s="280"/>
      <c r="C777" s="280"/>
      <c r="E777" s="293"/>
      <c r="F777" s="293"/>
      <c r="G777" s="292"/>
      <c r="H777" s="291"/>
      <c r="I777" s="283"/>
    </row>
    <row r="778" spans="1:9" ht="12.75">
      <c r="A778" s="280"/>
      <c r="B778" s="280"/>
      <c r="C778" s="280"/>
      <c r="E778" s="293"/>
      <c r="F778" s="293"/>
      <c r="G778" s="292"/>
      <c r="H778" s="291"/>
      <c r="I778" s="283"/>
    </row>
    <row r="779" spans="1:9" ht="12.75">
      <c r="A779" s="280"/>
      <c r="B779" s="280"/>
      <c r="C779" s="280"/>
      <c r="E779" s="293"/>
      <c r="F779" s="293"/>
      <c r="G779" s="292"/>
      <c r="H779" s="291"/>
      <c r="I779" s="283"/>
    </row>
    <row r="780" spans="1:9" ht="12.75">
      <c r="A780" s="280"/>
      <c r="B780" s="280"/>
      <c r="C780" s="280"/>
      <c r="E780" s="293"/>
      <c r="F780" s="293"/>
      <c r="G780" s="292"/>
      <c r="H780" s="291"/>
      <c r="I780" s="283"/>
    </row>
    <row r="781" spans="1:9" ht="12.75">
      <c r="A781" s="280"/>
      <c r="B781" s="280"/>
      <c r="C781" s="280"/>
      <c r="E781" s="293"/>
      <c r="F781" s="293"/>
      <c r="G781" s="292"/>
      <c r="H781" s="291"/>
      <c r="I781" s="283"/>
    </row>
    <row r="782" spans="1:9" ht="12.75">
      <c r="A782" s="280"/>
      <c r="B782" s="280"/>
      <c r="C782" s="280"/>
      <c r="E782" s="293"/>
      <c r="F782" s="293"/>
      <c r="G782" s="292"/>
      <c r="H782" s="291"/>
      <c r="I782" s="283"/>
    </row>
    <row r="783" spans="1:9" ht="12.75">
      <c r="A783" s="280"/>
      <c r="B783" s="280"/>
      <c r="C783" s="280"/>
      <c r="E783" s="293"/>
      <c r="F783" s="293"/>
      <c r="G783" s="292"/>
      <c r="H783" s="291"/>
      <c r="I783" s="283"/>
    </row>
    <row r="784" spans="1:9" ht="12.75">
      <c r="A784" s="280"/>
      <c r="B784" s="280"/>
      <c r="C784" s="280"/>
      <c r="E784" s="293"/>
      <c r="F784" s="293"/>
      <c r="G784" s="292"/>
      <c r="H784" s="291"/>
      <c r="I784" s="283"/>
    </row>
    <row r="785" spans="1:9" ht="12.75">
      <c r="A785" s="280"/>
      <c r="B785" s="280"/>
      <c r="C785" s="280"/>
      <c r="E785" s="293"/>
      <c r="F785" s="293"/>
      <c r="G785" s="292"/>
      <c r="H785" s="291"/>
      <c r="I785" s="283"/>
    </row>
    <row r="786" spans="1:9" ht="12.75">
      <c r="A786" s="280"/>
      <c r="B786" s="280"/>
      <c r="C786" s="280"/>
      <c r="E786" s="293"/>
      <c r="F786" s="293"/>
      <c r="G786" s="292"/>
      <c r="H786" s="291"/>
      <c r="I786" s="283"/>
    </row>
    <row r="787" spans="1:9" ht="12.75">
      <c r="A787" s="280"/>
      <c r="B787" s="280"/>
      <c r="C787" s="280"/>
      <c r="E787" s="293"/>
      <c r="F787" s="293"/>
      <c r="G787" s="292"/>
      <c r="H787" s="291"/>
      <c r="I787" s="283"/>
    </row>
    <row r="788" spans="1:9" ht="12.75">
      <c r="A788" s="280"/>
      <c r="B788" s="280"/>
      <c r="C788" s="280"/>
      <c r="E788" s="293"/>
      <c r="F788" s="293"/>
      <c r="G788" s="292"/>
      <c r="H788" s="291"/>
      <c r="I788" s="283"/>
    </row>
    <row r="789" spans="1:9" ht="12.75">
      <c r="A789" s="280"/>
      <c r="B789" s="280"/>
      <c r="C789" s="280"/>
      <c r="E789" s="293"/>
      <c r="F789" s="293"/>
      <c r="G789" s="292"/>
      <c r="H789" s="291"/>
      <c r="I789" s="283"/>
    </row>
    <row r="790" spans="1:9" ht="12.75">
      <c r="A790" s="280"/>
      <c r="B790" s="280"/>
      <c r="C790" s="280"/>
      <c r="E790" s="293"/>
      <c r="F790" s="293"/>
      <c r="G790" s="292"/>
      <c r="H790" s="291"/>
      <c r="I790" s="283"/>
    </row>
    <row r="791" spans="1:9" ht="12.75">
      <c r="A791" s="280"/>
      <c r="B791" s="280"/>
      <c r="C791" s="280"/>
      <c r="E791" s="293"/>
      <c r="F791" s="293"/>
      <c r="G791" s="292"/>
      <c r="H791" s="291"/>
      <c r="I791" s="283"/>
    </row>
    <row r="792" spans="1:9" ht="12.75">
      <c r="A792" s="280"/>
      <c r="B792" s="280"/>
      <c r="C792" s="280"/>
      <c r="E792" s="293"/>
      <c r="F792" s="293"/>
      <c r="G792" s="292"/>
      <c r="H792" s="291"/>
      <c r="I792" s="283"/>
    </row>
    <row r="793" spans="1:9" ht="12.75">
      <c r="A793" s="280"/>
      <c r="B793" s="280"/>
      <c r="C793" s="280"/>
      <c r="E793" s="293"/>
      <c r="F793" s="293"/>
      <c r="G793" s="292"/>
      <c r="H793" s="291"/>
      <c r="I793" s="283"/>
    </row>
    <row r="794" spans="1:9" ht="12.75">
      <c r="A794" s="280"/>
      <c r="B794" s="280"/>
      <c r="C794" s="280"/>
      <c r="E794" s="293"/>
      <c r="F794" s="293"/>
      <c r="G794" s="292"/>
      <c r="H794" s="291"/>
      <c r="I794" s="283"/>
    </row>
    <row r="795" spans="1:9" ht="12.75">
      <c r="A795" s="280"/>
      <c r="B795" s="280"/>
      <c r="C795" s="280"/>
      <c r="E795" s="293"/>
      <c r="F795" s="293"/>
      <c r="G795" s="292"/>
      <c r="H795" s="291"/>
      <c r="I795" s="283"/>
    </row>
    <row r="796" spans="1:9" ht="12.75">
      <c r="A796" s="280"/>
      <c r="B796" s="280"/>
      <c r="C796" s="280"/>
      <c r="E796" s="293"/>
      <c r="F796" s="293"/>
      <c r="G796" s="292"/>
      <c r="H796" s="291"/>
      <c r="I796" s="283"/>
    </row>
    <row r="797" spans="1:9" ht="12.75">
      <c r="A797" s="280"/>
      <c r="B797" s="280"/>
      <c r="C797" s="280"/>
      <c r="E797" s="293"/>
      <c r="F797" s="293"/>
      <c r="G797" s="292"/>
      <c r="H797" s="291"/>
      <c r="I797" s="283"/>
    </row>
    <row r="798" spans="1:9" ht="12.75">
      <c r="A798" s="280"/>
      <c r="B798" s="280"/>
      <c r="C798" s="280"/>
      <c r="E798" s="293"/>
      <c r="F798" s="293"/>
      <c r="G798" s="292"/>
      <c r="H798" s="291"/>
      <c r="I798" s="283"/>
    </row>
    <row r="799" spans="1:9" ht="12.75">
      <c r="A799" s="280"/>
      <c r="B799" s="280"/>
      <c r="C799" s="280"/>
      <c r="E799" s="293"/>
      <c r="F799" s="293"/>
      <c r="G799" s="292"/>
      <c r="H799" s="291"/>
      <c r="I799" s="283"/>
    </row>
    <row r="800" spans="1:9" ht="12.75">
      <c r="A800" s="280"/>
      <c r="B800" s="280"/>
      <c r="C800" s="280"/>
      <c r="E800" s="293"/>
      <c r="F800" s="293"/>
      <c r="G800" s="292"/>
      <c r="H800" s="291"/>
      <c r="I800" s="283"/>
    </row>
    <row r="801" spans="1:9" ht="12.75">
      <c r="A801" s="280"/>
      <c r="B801" s="280"/>
      <c r="C801" s="280"/>
      <c r="E801" s="293"/>
      <c r="F801" s="293"/>
      <c r="G801" s="292"/>
      <c r="H801" s="291"/>
      <c r="I801" s="283"/>
    </row>
    <row r="802" spans="1:9" ht="12.75">
      <c r="A802" s="280"/>
      <c r="B802" s="280"/>
      <c r="C802" s="280"/>
      <c r="E802" s="293"/>
      <c r="F802" s="293"/>
      <c r="G802" s="292"/>
      <c r="H802" s="291"/>
      <c r="I802" s="283"/>
    </row>
    <row r="803" spans="1:9" ht="12.75">
      <c r="A803" s="280"/>
      <c r="B803" s="280"/>
      <c r="C803" s="280"/>
      <c r="E803" s="293"/>
      <c r="F803" s="293"/>
      <c r="G803" s="292"/>
      <c r="H803" s="291"/>
      <c r="I803" s="283"/>
    </row>
    <row r="804" spans="1:9" ht="12.75">
      <c r="A804" s="280"/>
      <c r="B804" s="280"/>
      <c r="C804" s="280"/>
      <c r="E804" s="293"/>
      <c r="F804" s="293"/>
      <c r="G804" s="292"/>
      <c r="H804" s="291"/>
      <c r="I804" s="283"/>
    </row>
    <row r="805" spans="1:9" ht="12.75">
      <c r="A805" s="280"/>
      <c r="B805" s="280"/>
      <c r="C805" s="280"/>
      <c r="E805" s="293"/>
      <c r="F805" s="293"/>
      <c r="G805" s="292"/>
      <c r="H805" s="291"/>
      <c r="I805" s="283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4"/>
  <sheetViews>
    <sheetView showGridLines="0" workbookViewId="0">
      <selection activeCell="A9" sqref="A9"/>
    </sheetView>
  </sheetViews>
  <sheetFormatPr defaultColWidth="9.109375" defaultRowHeight="11.25"/>
  <cols>
    <col min="1" max="1" width="19.6640625" style="44" bestFit="1" customWidth="1"/>
    <col min="2" max="2" width="21.109375" style="44" bestFit="1" customWidth="1"/>
    <col min="3" max="3" width="9.109375" style="44" customWidth="1"/>
    <col min="4" max="16384" width="9.109375" style="44"/>
  </cols>
  <sheetData>
    <row r="1" spans="1:2">
      <c r="A1" s="59" t="s">
        <v>413</v>
      </c>
      <c r="B1" s="59" t="s">
        <v>414</v>
      </c>
    </row>
    <row r="2" spans="1:2">
      <c r="A2" s="44" t="s">
        <v>0</v>
      </c>
      <c r="B2" s="44" t="s">
        <v>415</v>
      </c>
    </row>
    <row r="3" spans="1:2">
      <c r="A3" s="44" t="s">
        <v>416</v>
      </c>
      <c r="B3" s="44" t="s">
        <v>417</v>
      </c>
    </row>
    <row r="4" spans="1:2">
      <c r="A4" s="44" t="s">
        <v>418</v>
      </c>
      <c r="B4" s="44" t="s">
        <v>419</v>
      </c>
    </row>
    <row r="5" spans="1:2">
      <c r="A5" s="44" t="s">
        <v>420</v>
      </c>
      <c r="B5" s="44" t="s">
        <v>421</v>
      </c>
    </row>
    <row r="6" spans="1:2">
      <c r="A6" s="44" t="s">
        <v>422</v>
      </c>
      <c r="B6" s="44" t="s">
        <v>423</v>
      </c>
    </row>
    <row r="7" spans="1:2">
      <c r="A7" s="44" t="s">
        <v>424</v>
      </c>
      <c r="B7" s="44" t="s">
        <v>425</v>
      </c>
    </row>
    <row r="8" spans="1:2">
      <c r="A8" s="44" t="s">
        <v>255</v>
      </c>
      <c r="B8" s="44" t="s">
        <v>426</v>
      </c>
    </row>
    <row r="9" spans="1:2">
      <c r="A9" s="44" t="s">
        <v>427</v>
      </c>
      <c r="B9" s="44" t="s">
        <v>428</v>
      </c>
    </row>
    <row r="10" spans="1:2">
      <c r="B10" s="44" t="s">
        <v>429</v>
      </c>
    </row>
    <row r="11" spans="1:2">
      <c r="B11" s="44" t="s">
        <v>430</v>
      </c>
    </row>
    <row r="12" spans="1:2">
      <c r="B12" s="44" t="s">
        <v>431</v>
      </c>
    </row>
    <row r="13" spans="1:2">
      <c r="B13" s="44" t="s">
        <v>432</v>
      </c>
    </row>
    <row r="14" spans="1:2">
      <c r="B14" s="44" t="s">
        <v>433</v>
      </c>
    </row>
    <row r="15" spans="1:2">
      <c r="B15" s="44" t="s">
        <v>434</v>
      </c>
    </row>
    <row r="16" spans="1:2">
      <c r="B16" s="44" t="s">
        <v>435</v>
      </c>
    </row>
    <row r="17" spans="2:2">
      <c r="B17" s="44" t="s">
        <v>436</v>
      </c>
    </row>
    <row r="18" spans="2:2">
      <c r="B18" s="44" t="s">
        <v>437</v>
      </c>
    </row>
    <row r="19" spans="2:2">
      <c r="B19" s="44" t="s">
        <v>438</v>
      </c>
    </row>
    <row r="20" spans="2:2">
      <c r="B20" s="44" t="s">
        <v>439</v>
      </c>
    </row>
    <row r="21" spans="2:2">
      <c r="B21" s="44" t="s">
        <v>440</v>
      </c>
    </row>
    <row r="22" spans="2:2">
      <c r="B22" s="44" t="s">
        <v>441</v>
      </c>
    </row>
    <row r="23" spans="2:2">
      <c r="B23" s="44" t="s">
        <v>442</v>
      </c>
    </row>
    <row r="24" spans="2:2">
      <c r="B24" s="44" t="s">
        <v>443</v>
      </c>
    </row>
    <row r="25" spans="2:2">
      <c r="B25" s="44" t="s">
        <v>444</v>
      </c>
    </row>
    <row r="26" spans="2:2">
      <c r="B26" s="44" t="s">
        <v>445</v>
      </c>
    </row>
    <row r="27" spans="2:2">
      <c r="B27" s="44" t="s">
        <v>446</v>
      </c>
    </row>
    <row r="28" spans="2:2">
      <c r="B28" s="44" t="s">
        <v>447</v>
      </c>
    </row>
    <row r="29" spans="2:2">
      <c r="B29" s="44" t="s">
        <v>448</v>
      </c>
    </row>
    <row r="30" spans="2:2">
      <c r="B30" s="44" t="s">
        <v>449</v>
      </c>
    </row>
    <row r="31" spans="2:2">
      <c r="B31" s="44" t="s">
        <v>450</v>
      </c>
    </row>
    <row r="32" spans="2:2">
      <c r="B32" s="44" t="s">
        <v>451</v>
      </c>
    </row>
    <row r="33" spans="2:2">
      <c r="B33" s="44" t="s">
        <v>452</v>
      </c>
    </row>
    <row r="34" spans="2:2">
      <c r="B34" s="44" t="s">
        <v>453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5</xdr:col>
                <xdr:colOff>600075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23"/>
  <sheetViews>
    <sheetView showGridLines="0" zoomScaleNormal="100" workbookViewId="0"/>
  </sheetViews>
  <sheetFormatPr defaultColWidth="9.109375" defaultRowHeight="15" customHeight="1"/>
  <cols>
    <col min="1" max="1" width="21.6640625" style="58" bestFit="1" customWidth="1"/>
    <col min="2" max="4" width="9.109375" style="5" customWidth="1"/>
    <col min="5" max="5" width="6.88671875" style="5" customWidth="1"/>
    <col min="6" max="6" width="9.109375" style="5" customWidth="1"/>
    <col min="7" max="7" width="18.33203125" style="5" customWidth="1"/>
    <col min="8" max="12" width="9.109375" style="5" customWidth="1"/>
    <col min="13" max="13" width="12.44140625" style="43" bestFit="1" customWidth="1"/>
    <col min="14" max="14" width="11.5546875" style="43" bestFit="1" customWidth="1"/>
    <col min="15" max="16" width="9.109375" style="43" customWidth="1"/>
    <col min="17" max="26" width="9.109375" style="5" customWidth="1"/>
    <col min="27" max="27" width="9.109375" style="45" customWidth="1"/>
    <col min="28" max="28" width="9.109375" style="5" customWidth="1"/>
    <col min="29" max="16384" width="9.109375" style="5"/>
  </cols>
  <sheetData>
    <row r="1" spans="1:27" s="64" customFormat="1" ht="11.25">
      <c r="A1" s="63"/>
      <c r="E1" s="78"/>
      <c r="M1" s="43"/>
      <c r="N1" s="43"/>
      <c r="O1" s="43"/>
      <c r="P1" s="43"/>
      <c r="AA1" s="45"/>
    </row>
    <row r="2" spans="1:27" s="62" customFormat="1" ht="11.25">
      <c r="A2" s="60" t="s">
        <v>454</v>
      </c>
      <c r="B2" s="61"/>
      <c r="C2" s="61"/>
      <c r="D2" s="61"/>
      <c r="E2" s="77"/>
      <c r="F2" s="61"/>
      <c r="G2" s="61"/>
      <c r="H2" s="61"/>
      <c r="I2" s="61"/>
      <c r="J2" s="61"/>
      <c r="K2" s="61"/>
      <c r="L2" s="61"/>
      <c r="M2" s="48"/>
      <c r="N2" s="48"/>
      <c r="O2" s="48"/>
      <c r="P2" s="48"/>
      <c r="Q2" s="61"/>
      <c r="R2" s="61"/>
      <c r="S2" s="61"/>
      <c r="T2" s="61"/>
      <c r="U2" s="61"/>
      <c r="V2" s="61"/>
      <c r="W2" s="61"/>
      <c r="X2" s="61"/>
      <c r="Y2" s="61"/>
      <c r="Z2" s="61"/>
      <c r="AA2" s="49"/>
    </row>
    <row r="3" spans="1:27" s="64" customFormat="1" ht="11.25">
      <c r="A3" s="63"/>
      <c r="E3" s="78"/>
      <c r="M3" s="43"/>
      <c r="N3" s="43"/>
      <c r="O3" s="43"/>
      <c r="P3" s="43"/>
      <c r="AA3" s="45"/>
    </row>
    <row r="4" spans="1:27" s="92" customFormat="1" ht="20.100000000000001" customHeight="1">
      <c r="D4" s="433"/>
      <c r="E4" s="246"/>
      <c r="F4" s="258"/>
      <c r="G4" s="251"/>
      <c r="H4" s="295"/>
      <c r="I4" s="252"/>
      <c r="J4" s="253"/>
      <c r="K4" s="254"/>
      <c r="L4" s="267"/>
      <c r="M4" s="435"/>
    </row>
    <row r="7" spans="1:27" s="62" customFormat="1" ht="11.25">
      <c r="A7" s="60" t="s">
        <v>455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48"/>
      <c r="N7" s="48"/>
      <c r="O7" s="48"/>
      <c r="P7" s="48"/>
      <c r="Q7" s="61"/>
      <c r="R7" s="61"/>
      <c r="S7" s="61"/>
      <c r="T7" s="61"/>
      <c r="U7" s="61"/>
      <c r="V7" s="61"/>
      <c r="W7" s="61"/>
      <c r="X7" s="61"/>
      <c r="Y7" s="61"/>
      <c r="Z7" s="61"/>
      <c r="AA7" s="49"/>
    </row>
    <row r="8" spans="1:27" s="62" customFormat="1" ht="11.25">
      <c r="A8" s="60" t="s">
        <v>456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48"/>
      <c r="N8" s="48"/>
      <c r="O8" s="48"/>
      <c r="P8" s="48"/>
      <c r="Q8" s="61"/>
      <c r="R8" s="61"/>
      <c r="S8" s="61"/>
      <c r="T8" s="61"/>
      <c r="U8" s="61"/>
      <c r="V8" s="61"/>
      <c r="W8" s="61"/>
      <c r="X8" s="61"/>
      <c r="Y8" s="61"/>
      <c r="Z8" s="61"/>
      <c r="AA8" s="49"/>
    </row>
    <row r="9" spans="1:27" s="64" customFormat="1" ht="11.25">
      <c r="A9" s="63"/>
      <c r="M9" s="43"/>
      <c r="N9" s="43"/>
      <c r="O9" s="43"/>
      <c r="P9" s="43"/>
      <c r="AA9" s="45"/>
    </row>
    <row r="10" spans="1:27" s="54" customFormat="1" ht="19.5" customHeight="1">
      <c r="A10" s="50"/>
      <c r="B10" s="51"/>
      <c r="C10" s="52"/>
      <c r="D10" s="453"/>
      <c r="E10" s="556"/>
      <c r="F10" s="268"/>
      <c r="G10" s="269"/>
      <c r="H10" s="454"/>
      <c r="I10" s="65"/>
    </row>
    <row r="11" spans="1:27" s="54" customFormat="1" ht="19.5" customHeight="1">
      <c r="A11" s="50"/>
      <c r="B11" s="51"/>
      <c r="C11" s="52"/>
      <c r="D11" s="453"/>
      <c r="E11" s="557"/>
      <c r="F11" s="296" t="s">
        <v>409</v>
      </c>
      <c r="G11" s="274"/>
      <c r="H11" s="455"/>
      <c r="I11" s="65"/>
    </row>
    <row r="13" spans="1:27" s="62" customFormat="1" ht="11.25">
      <c r="A13" s="88" t="s">
        <v>457</v>
      </c>
      <c r="B13" s="61"/>
      <c r="C13" s="61"/>
      <c r="D13" s="61"/>
      <c r="E13" s="77"/>
      <c r="F13" s="61"/>
      <c r="G13" s="61"/>
      <c r="H13" s="61"/>
      <c r="I13" s="61"/>
      <c r="J13" s="61"/>
      <c r="K13" s="61"/>
      <c r="L13" s="61"/>
      <c r="M13" s="48"/>
      <c r="N13" s="48"/>
      <c r="O13" s="48"/>
      <c r="P13" s="48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49"/>
    </row>
    <row r="15" spans="1:27" s="260" customFormat="1" ht="20.100000000000001" customHeight="1">
      <c r="A15" s="46"/>
      <c r="B15" s="46"/>
      <c r="C15" s="46"/>
      <c r="D15" s="449"/>
      <c r="E15" s="264"/>
      <c r="F15" s="263"/>
      <c r="G15" s="450"/>
    </row>
    <row r="17" spans="1:27" s="62" customFormat="1" ht="11.25">
      <c r="A17" s="88" t="s">
        <v>458</v>
      </c>
      <c r="B17" s="61"/>
      <c r="C17" s="61"/>
      <c r="D17" s="61"/>
      <c r="E17" s="77"/>
      <c r="F17" s="61"/>
      <c r="G17" s="61"/>
      <c r="H17" s="61"/>
      <c r="I17" s="61"/>
      <c r="J17" s="61"/>
      <c r="K17" s="61"/>
      <c r="L17" s="61"/>
      <c r="M17" s="48"/>
      <c r="N17" s="48"/>
      <c r="O17" s="48"/>
      <c r="P17" s="48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49"/>
    </row>
    <row r="19" spans="1:27" s="318" customFormat="1" ht="20.100000000000001" customHeight="1">
      <c r="C19" s="328"/>
      <c r="D19" s="425"/>
      <c r="E19" s="360"/>
      <c r="F19" s="370"/>
      <c r="G19" s="361"/>
      <c r="I19" s="369"/>
      <c r="J19" s="375"/>
      <c r="K19" s="356"/>
      <c r="L19" s="259"/>
      <c r="M19" s="259"/>
      <c r="N19" s="259"/>
      <c r="O19" s="357"/>
      <c r="P19" s="357"/>
      <c r="Q19" s="452"/>
      <c r="R19" s="353"/>
      <c r="T19" s="321">
        <f>IF(K19="",0,1)</f>
        <v>0</v>
      </c>
    </row>
    <row r="21" spans="1:27" s="62" customFormat="1" ht="11.25">
      <c r="A21" s="88" t="s">
        <v>459</v>
      </c>
      <c r="B21" s="61"/>
      <c r="C21" s="61"/>
      <c r="D21" s="61"/>
      <c r="E21" s="77"/>
      <c r="F21" s="61"/>
      <c r="G21" s="61"/>
      <c r="H21" s="61"/>
      <c r="I21" s="61"/>
      <c r="J21" s="61"/>
      <c r="K21" s="61"/>
      <c r="L21" s="61"/>
      <c r="M21" s="48"/>
      <c r="N21" s="48"/>
      <c r="O21" s="48"/>
      <c r="P21" s="48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49"/>
    </row>
    <row r="23" spans="1:27" s="318" customFormat="1" ht="20.100000000000001" customHeight="1">
      <c r="C23" s="328"/>
      <c r="D23" s="425"/>
      <c r="E23" s="360"/>
      <c r="F23" s="370"/>
      <c r="G23" s="361"/>
      <c r="H23" s="460"/>
      <c r="I23" s="369"/>
      <c r="J23" s="375"/>
      <c r="K23" s="356"/>
      <c r="L23" s="259"/>
      <c r="M23" s="259"/>
      <c r="N23" s="259"/>
      <c r="O23" s="357"/>
      <c r="P23" s="357"/>
      <c r="Q23" s="452"/>
      <c r="R23" s="353"/>
      <c r="T23" s="321">
        <f>IF(K23="",0,1)</f>
        <v>0</v>
      </c>
    </row>
  </sheetData>
  <sheetProtection formatColumns="0" formatRows="0"/>
  <mergeCells count="1">
    <mergeCell ref="E10:E11"/>
  </mergeCells>
  <phoneticPr fontId="8" type="noConversion"/>
  <dataValidations count="11">
    <dataValidation type="textLength" operator="lessThanOrEqual" allowBlank="1" showInputMessage="1" showErrorMessage="1" errorTitle="Ошибка" error="Допускается ввод не более 900 символов!" sqref="F15 F4 H4 O23:Q23 J4:K4 F19 O19:Q19 F23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 L19:N19 L23:N23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J19 J23">
      <formula1>logic</formula1>
    </dataValidation>
    <dataValidation type="decimal" allowBlank="1" showErrorMessage="1" errorTitle="Ошибка" error="Допускается ввод только неотрицательных чисел!" sqref="K19 K2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19 G23">
      <formula1>kind_of_consumers</formula1>
    </dataValidation>
    <dataValidation type="list" allowBlank="1" showInputMessage="1" showErrorMessage="1" errorTitle="Ошибка" error="Выберите значение из списка" prompt="Выберите значение из списка" sqref="G4">
      <formula1>kind_of_name_source</formula1>
    </dataValidation>
    <dataValidation type="list" allowBlank="1" showInputMessage="1" showErrorMessage="1" errorTitle="Ошибка" error="Выберите значение из списка" prompt="Выберите значение из списка" sqref="H23">
      <formula1>type_indicator</formula1>
    </dataValidation>
    <dataValidation type="textLength" operator="lessThanOrEqual" allowBlank="1" showInputMessage="1" showErrorMessage="1" errorTitle="Ошибка" error="Допускается ввод не более 900 символов!" sqref="I19 I23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R85"/>
  <sheetViews>
    <sheetView showGridLines="0" workbookViewId="0"/>
  </sheetViews>
  <sheetFormatPr defaultColWidth="9.109375" defaultRowHeight="11.25"/>
  <cols>
    <col min="1" max="1" width="9.109375" style="103" customWidth="1"/>
    <col min="2" max="2" width="14.109375" style="101" customWidth="1"/>
    <col min="3" max="3" width="8.33203125" style="101" customWidth="1"/>
    <col min="4" max="4" width="19" style="101" bestFit="1" customWidth="1"/>
    <col min="5" max="6" width="12.33203125" style="101" bestFit="1" customWidth="1"/>
    <col min="7" max="7" width="14.109375" style="101" customWidth="1"/>
    <col min="8" max="8" width="12.33203125" style="101" bestFit="1" customWidth="1"/>
    <col min="9" max="9" width="32.5546875" style="117" bestFit="1" customWidth="1"/>
    <col min="10" max="10" width="32.109375" style="101" customWidth="1"/>
    <col min="11" max="11" width="48.109375" style="101" customWidth="1"/>
    <col min="12" max="12" width="19" style="101" bestFit="1" customWidth="1"/>
    <col min="13" max="13" width="32.5546875" style="101" customWidth="1"/>
    <col min="14" max="14" width="48.109375" style="112" customWidth="1"/>
    <col min="15" max="16" width="43.88671875" style="112" customWidth="1"/>
    <col min="17" max="17" width="44.6640625" style="101" customWidth="1"/>
    <col min="18" max="19" width="31" style="300" customWidth="1"/>
    <col min="20" max="20" width="29" style="101" customWidth="1"/>
    <col min="21" max="21" width="9.109375" style="101" customWidth="1"/>
    <col min="22" max="22" width="23.33203125" style="101" customWidth="1"/>
    <col min="23" max="23" width="18.6640625" style="298" bestFit="1" customWidth="1"/>
    <col min="24" max="24" width="9.109375" style="101" customWidth="1"/>
    <col min="25" max="25" width="39.44140625" style="101" customWidth="1"/>
    <col min="26" max="26" width="9.109375" style="101" customWidth="1"/>
    <col min="27" max="27" width="22.6640625" style="101" bestFit="1" customWidth="1"/>
    <col min="28" max="28" width="29" style="101" customWidth="1"/>
    <col min="29" max="29" width="24.33203125" style="101" customWidth="1"/>
    <col min="30" max="30" width="9.109375" style="101" customWidth="1"/>
    <col min="31" max="16384" width="9.109375" style="101"/>
  </cols>
  <sheetData>
    <row r="1" spans="1:96" ht="45">
      <c r="A1" s="39" t="s">
        <v>472</v>
      </c>
      <c r="B1" s="39" t="s">
        <v>473</v>
      </c>
      <c r="C1" s="39" t="s">
        <v>474</v>
      </c>
      <c r="D1" s="86" t="s">
        <v>327</v>
      </c>
      <c r="E1" s="86" t="s">
        <v>475</v>
      </c>
      <c r="F1" s="86" t="s">
        <v>476</v>
      </c>
      <c r="G1" s="87" t="s">
        <v>477</v>
      </c>
      <c r="H1" s="86" t="s">
        <v>478</v>
      </c>
      <c r="I1" s="86" t="s">
        <v>479</v>
      </c>
      <c r="J1" s="86" t="s">
        <v>391</v>
      </c>
      <c r="K1" s="86" t="s">
        <v>480</v>
      </c>
      <c r="L1" s="86" t="s">
        <v>327</v>
      </c>
      <c r="M1" s="303" t="s">
        <v>481</v>
      </c>
      <c r="N1" s="87" t="s">
        <v>482</v>
      </c>
      <c r="O1" s="87" t="s">
        <v>483</v>
      </c>
      <c r="P1" s="87" t="s">
        <v>484</v>
      </c>
      <c r="Q1" s="87" t="s">
        <v>485</v>
      </c>
      <c r="R1" s="558" t="s">
        <v>486</v>
      </c>
      <c r="S1" s="559"/>
      <c r="T1" s="87" t="s">
        <v>487</v>
      </c>
      <c r="V1" s="87" t="s">
        <v>488</v>
      </c>
      <c r="W1" s="297" t="s">
        <v>365</v>
      </c>
      <c r="Y1" s="87" t="s">
        <v>489</v>
      </c>
      <c r="AA1" s="87" t="s">
        <v>490</v>
      </c>
      <c r="AB1" s="87" t="s">
        <v>491</v>
      </c>
      <c r="AC1" s="87" t="s">
        <v>492</v>
      </c>
      <c r="CR1" s="102" t="s">
        <v>493</v>
      </c>
    </row>
    <row r="2" spans="1:96" ht="22.5">
      <c r="A2" s="103" t="s">
        <v>386</v>
      </c>
      <c r="B2" s="104" t="s">
        <v>494</v>
      </c>
      <c r="C2" s="105">
        <v>2006</v>
      </c>
      <c r="D2" s="106" t="s">
        <v>495</v>
      </c>
      <c r="E2" s="107" t="s">
        <v>496</v>
      </c>
      <c r="F2" s="107" t="s">
        <v>497</v>
      </c>
      <c r="G2" s="301" t="s">
        <v>310</v>
      </c>
      <c r="H2" s="107" t="s">
        <v>497</v>
      </c>
      <c r="I2" s="108" t="s">
        <v>498</v>
      </c>
      <c r="J2" s="109" t="s">
        <v>499</v>
      </c>
      <c r="K2" s="101" t="s">
        <v>500</v>
      </c>
      <c r="L2" s="76" t="s">
        <v>501</v>
      </c>
      <c r="M2" s="112" t="s">
        <v>502</v>
      </c>
      <c r="N2" s="96" t="s">
        <v>503</v>
      </c>
      <c r="O2" s="110" t="s">
        <v>504</v>
      </c>
      <c r="P2" s="111" t="s">
        <v>505</v>
      </c>
      <c r="Q2" s="101" t="s">
        <v>506</v>
      </c>
      <c r="R2" s="80" t="s">
        <v>507</v>
      </c>
      <c r="S2" s="80" t="s">
        <v>508</v>
      </c>
      <c r="T2" s="100" t="s">
        <v>509</v>
      </c>
      <c r="V2" s="87" t="s">
        <v>510</v>
      </c>
      <c r="W2" s="297" t="s">
        <v>40</v>
      </c>
      <c r="Y2" s="364" t="s">
        <v>511</v>
      </c>
      <c r="AA2" s="100" t="s">
        <v>512</v>
      </c>
      <c r="AB2" s="76" t="s">
        <v>343</v>
      </c>
      <c r="AC2" s="76" t="s">
        <v>344</v>
      </c>
    </row>
    <row r="3" spans="1:96" ht="22.5">
      <c r="A3" s="103" t="s">
        <v>513</v>
      </c>
      <c r="B3" s="104" t="s">
        <v>514</v>
      </c>
      <c r="C3" s="101">
        <v>2007</v>
      </c>
      <c r="D3" s="106" t="s">
        <v>515</v>
      </c>
      <c r="E3" s="107" t="s">
        <v>516</v>
      </c>
      <c r="F3" s="107" t="s">
        <v>517</v>
      </c>
      <c r="G3" s="301" t="s">
        <v>324</v>
      </c>
      <c r="H3" s="107" t="s">
        <v>517</v>
      </c>
      <c r="I3" s="108" t="s">
        <v>518</v>
      </c>
      <c r="J3" s="109" t="s">
        <v>519</v>
      </c>
      <c r="K3" s="101" t="s">
        <v>520</v>
      </c>
      <c r="L3" s="76" t="s">
        <v>521</v>
      </c>
      <c r="M3" s="100" t="s">
        <v>522</v>
      </c>
      <c r="N3" s="96" t="s">
        <v>523</v>
      </c>
      <c r="O3" s="110" t="s">
        <v>524</v>
      </c>
      <c r="P3" s="111" t="s">
        <v>525</v>
      </c>
      <c r="Q3" s="100" t="s">
        <v>526</v>
      </c>
      <c r="R3" s="80" t="s">
        <v>527</v>
      </c>
      <c r="S3" s="80" t="s">
        <v>508</v>
      </c>
      <c r="T3" s="100" t="s">
        <v>528</v>
      </c>
      <c r="V3" s="87" t="s">
        <v>529</v>
      </c>
      <c r="W3" s="297" t="s">
        <v>220</v>
      </c>
      <c r="Y3" s="363" t="s">
        <v>530</v>
      </c>
      <c r="AA3" s="100" t="s">
        <v>531</v>
      </c>
      <c r="AB3" s="76" t="s">
        <v>348</v>
      </c>
      <c r="AC3" s="76" t="s">
        <v>346</v>
      </c>
    </row>
    <row r="4" spans="1:96" ht="22.5">
      <c r="B4" s="104" t="s">
        <v>532</v>
      </c>
      <c r="C4" s="105">
        <v>2008</v>
      </c>
      <c r="E4" s="107" t="s">
        <v>533</v>
      </c>
      <c r="F4" s="107" t="s">
        <v>534</v>
      </c>
      <c r="G4" s="301" t="s">
        <v>336</v>
      </c>
      <c r="H4" s="107" t="s">
        <v>534</v>
      </c>
      <c r="I4" s="108" t="s">
        <v>535</v>
      </c>
      <c r="J4" s="109" t="s">
        <v>536</v>
      </c>
      <c r="K4" s="101" t="s">
        <v>537</v>
      </c>
      <c r="L4" s="76" t="s">
        <v>538</v>
      </c>
      <c r="M4" s="76"/>
      <c r="N4" s="96" t="s">
        <v>539</v>
      </c>
      <c r="O4" s="110" t="s">
        <v>540</v>
      </c>
      <c r="P4" s="111" t="s">
        <v>541</v>
      </c>
      <c r="R4" s="80" t="s">
        <v>542</v>
      </c>
      <c r="S4" s="80" t="s">
        <v>543</v>
      </c>
      <c r="T4" s="100" t="s">
        <v>544</v>
      </c>
      <c r="V4" s="87" t="s">
        <v>545</v>
      </c>
      <c r="W4" s="297" t="s">
        <v>546</v>
      </c>
      <c r="Y4" s="363" t="s">
        <v>547</v>
      </c>
      <c r="AB4" s="76" t="s">
        <v>349</v>
      </c>
    </row>
    <row r="5" spans="1:96" ht="22.5">
      <c r="B5" s="104" t="s">
        <v>548</v>
      </c>
      <c r="C5" s="101">
        <v>2009</v>
      </c>
      <c r="E5" s="107" t="s">
        <v>549</v>
      </c>
      <c r="F5" s="107" t="s">
        <v>550</v>
      </c>
      <c r="G5" s="301" t="s">
        <v>363</v>
      </c>
      <c r="H5" s="107" t="s">
        <v>550</v>
      </c>
      <c r="I5" s="108" t="s">
        <v>551</v>
      </c>
      <c r="K5" s="101" t="s">
        <v>552</v>
      </c>
      <c r="N5" s="96" t="s">
        <v>553</v>
      </c>
      <c r="O5" s="110" t="s">
        <v>554</v>
      </c>
      <c r="P5" s="111"/>
      <c r="R5" s="80" t="s">
        <v>555</v>
      </c>
      <c r="S5" s="80" t="s">
        <v>556</v>
      </c>
      <c r="T5" s="100" t="s">
        <v>557</v>
      </c>
      <c r="V5" s="87" t="s">
        <v>558</v>
      </c>
      <c r="W5" s="297" t="s">
        <v>559</v>
      </c>
      <c r="Y5" s="363" t="s">
        <v>560</v>
      </c>
    </row>
    <row r="6" spans="1:96" ht="22.5">
      <c r="C6" s="105">
        <v>2010</v>
      </c>
      <c r="E6" s="107" t="s">
        <v>561</v>
      </c>
      <c r="F6" s="107" t="s">
        <v>562</v>
      </c>
      <c r="G6" s="301" t="s">
        <v>337</v>
      </c>
      <c r="H6" s="107" t="s">
        <v>562</v>
      </c>
      <c r="I6" s="108" t="s">
        <v>563</v>
      </c>
      <c r="J6" s="304" t="s">
        <v>564</v>
      </c>
      <c r="K6" s="101" t="s">
        <v>565</v>
      </c>
      <c r="N6" s="87" t="s">
        <v>566</v>
      </c>
      <c r="O6" s="110" t="s">
        <v>541</v>
      </c>
      <c r="P6" s="111"/>
      <c r="R6" s="80" t="s">
        <v>567</v>
      </c>
      <c r="S6" s="80" t="s">
        <v>556</v>
      </c>
      <c r="T6" s="100" t="s">
        <v>568</v>
      </c>
      <c r="V6" s="87" t="s">
        <v>569</v>
      </c>
      <c r="W6" s="297" t="s">
        <v>570</v>
      </c>
      <c r="Y6" s="363" t="s">
        <v>571</v>
      </c>
    </row>
    <row r="7" spans="1:96" ht="33.75">
      <c r="B7" s="113"/>
      <c r="C7" s="105">
        <v>2011</v>
      </c>
      <c r="E7" s="107" t="s">
        <v>572</v>
      </c>
      <c r="F7" s="107" t="s">
        <v>573</v>
      </c>
      <c r="G7" s="301" t="s">
        <v>338</v>
      </c>
      <c r="H7" s="107" t="s">
        <v>573</v>
      </c>
      <c r="I7" s="108" t="s">
        <v>574</v>
      </c>
      <c r="J7" s="300" t="s">
        <v>575</v>
      </c>
      <c r="K7" s="101" t="s">
        <v>576</v>
      </c>
      <c r="N7" s="312" t="s">
        <v>577</v>
      </c>
      <c r="R7" s="80" t="s">
        <v>578</v>
      </c>
      <c r="S7" s="80" t="s">
        <v>556</v>
      </c>
      <c r="T7" s="100" t="s">
        <v>579</v>
      </c>
      <c r="V7" s="87" t="s">
        <v>580</v>
      </c>
      <c r="W7" s="297"/>
      <c r="Y7" s="363" t="s">
        <v>581</v>
      </c>
    </row>
    <row r="8" spans="1:96">
      <c r="B8" s="114"/>
      <c r="C8" s="105">
        <v>2012</v>
      </c>
      <c r="E8" s="107" t="s">
        <v>582</v>
      </c>
      <c r="F8" s="107" t="s">
        <v>583</v>
      </c>
      <c r="G8" s="301" t="s">
        <v>339</v>
      </c>
      <c r="H8" s="107" t="s">
        <v>583</v>
      </c>
      <c r="I8" s="108" t="s">
        <v>584</v>
      </c>
      <c r="J8" s="300" t="s">
        <v>585</v>
      </c>
      <c r="K8" s="101" t="s">
        <v>586</v>
      </c>
      <c r="N8" s="312" t="s">
        <v>587</v>
      </c>
      <c r="R8" s="80" t="s">
        <v>588</v>
      </c>
      <c r="S8" s="80" t="s">
        <v>556</v>
      </c>
      <c r="T8" s="100" t="s">
        <v>589</v>
      </c>
      <c r="Y8" s="363" t="s">
        <v>590</v>
      </c>
    </row>
    <row r="9" spans="1:96" ht="22.5">
      <c r="B9" s="113"/>
      <c r="C9" s="105">
        <v>2013</v>
      </c>
      <c r="E9" s="107" t="s">
        <v>591</v>
      </c>
      <c r="F9" s="107" t="s">
        <v>592</v>
      </c>
      <c r="G9" s="301" t="s">
        <v>369</v>
      </c>
      <c r="H9" s="107" t="s">
        <v>592</v>
      </c>
      <c r="I9" s="108" t="s">
        <v>593</v>
      </c>
      <c r="J9" s="300" t="s">
        <v>594</v>
      </c>
      <c r="K9" s="101" t="s">
        <v>595</v>
      </c>
      <c r="N9" s="312" t="s">
        <v>596</v>
      </c>
      <c r="R9" s="80" t="s">
        <v>597</v>
      </c>
      <c r="S9" s="80" t="s">
        <v>556</v>
      </c>
      <c r="T9" s="100" t="s">
        <v>598</v>
      </c>
      <c r="Y9" s="363" t="s">
        <v>599</v>
      </c>
    </row>
    <row r="10" spans="1:96" ht="22.5">
      <c r="B10" s="113"/>
      <c r="C10" s="105">
        <v>2014</v>
      </c>
      <c r="E10" s="107" t="s">
        <v>600</v>
      </c>
      <c r="F10" s="107" t="s">
        <v>601</v>
      </c>
      <c r="G10" s="301" t="s">
        <v>340</v>
      </c>
      <c r="H10" s="107" t="s">
        <v>601</v>
      </c>
      <c r="I10" s="108" t="s">
        <v>602</v>
      </c>
      <c r="J10" s="300" t="s">
        <v>603</v>
      </c>
      <c r="K10" s="101" t="s">
        <v>604</v>
      </c>
      <c r="N10" s="87" t="s">
        <v>605</v>
      </c>
      <c r="R10" s="80" t="s">
        <v>606</v>
      </c>
      <c r="S10" s="80" t="s">
        <v>556</v>
      </c>
      <c r="T10" s="100" t="s">
        <v>498</v>
      </c>
      <c r="Y10" s="363" t="s">
        <v>607</v>
      </c>
    </row>
    <row r="11" spans="1:96" ht="22.5">
      <c r="B11" s="113"/>
      <c r="C11" s="105">
        <v>2015</v>
      </c>
      <c r="E11" s="107" t="s">
        <v>608</v>
      </c>
      <c r="F11" s="107">
        <v>10</v>
      </c>
      <c r="G11" s="301" t="s">
        <v>341</v>
      </c>
      <c r="H11" s="107">
        <v>10</v>
      </c>
      <c r="I11" s="108" t="s">
        <v>609</v>
      </c>
      <c r="J11" s="304" t="s">
        <v>610</v>
      </c>
      <c r="K11" s="101" t="s">
        <v>611</v>
      </c>
      <c r="N11" s="100" t="s">
        <v>612</v>
      </c>
      <c r="R11" s="80" t="s">
        <v>613</v>
      </c>
      <c r="S11" s="80" t="s">
        <v>556</v>
      </c>
      <c r="Y11" s="363" t="s">
        <v>614</v>
      </c>
    </row>
    <row r="12" spans="1:96" ht="22.5">
      <c r="B12" s="113"/>
      <c r="C12" s="105"/>
      <c r="E12" s="107" t="s">
        <v>615</v>
      </c>
      <c r="F12" s="107">
        <v>11</v>
      </c>
      <c r="G12" s="301" t="s">
        <v>372</v>
      </c>
      <c r="H12" s="107">
        <v>11</v>
      </c>
      <c r="I12" s="108" t="s">
        <v>616</v>
      </c>
      <c r="J12" s="305" t="s">
        <v>617</v>
      </c>
      <c r="K12" s="101" t="s">
        <v>618</v>
      </c>
      <c r="N12" s="100" t="s">
        <v>619</v>
      </c>
      <c r="R12" s="80" t="s">
        <v>620</v>
      </c>
      <c r="S12" s="80" t="s">
        <v>556</v>
      </c>
    </row>
    <row r="13" spans="1:96">
      <c r="B13" s="113"/>
      <c r="C13" s="105"/>
      <c r="E13" s="107" t="s">
        <v>621</v>
      </c>
      <c r="F13" s="107">
        <v>12</v>
      </c>
      <c r="G13" s="301" t="s">
        <v>373</v>
      </c>
      <c r="H13" s="107">
        <v>12</v>
      </c>
      <c r="I13" s="108" t="s">
        <v>622</v>
      </c>
      <c r="J13" s="305" t="s">
        <v>623</v>
      </c>
      <c r="K13" s="101" t="s">
        <v>624</v>
      </c>
      <c r="N13" s="100" t="s">
        <v>553</v>
      </c>
      <c r="R13" s="80" t="s">
        <v>625</v>
      </c>
      <c r="S13" s="80" t="s">
        <v>626</v>
      </c>
    </row>
    <row r="14" spans="1:96">
      <c r="B14" s="113"/>
      <c r="C14" s="105"/>
      <c r="E14" s="107"/>
      <c r="F14" s="107"/>
      <c r="G14" s="301" t="s">
        <v>627</v>
      </c>
      <c r="H14" s="107">
        <v>13</v>
      </c>
      <c r="I14" s="108" t="s">
        <v>557</v>
      </c>
      <c r="J14" s="305" t="s">
        <v>628</v>
      </c>
      <c r="R14" s="80" t="s">
        <v>629</v>
      </c>
      <c r="S14" s="80" t="s">
        <v>626</v>
      </c>
    </row>
    <row r="15" spans="1:96" ht="22.5">
      <c r="B15" s="113"/>
      <c r="C15" s="105"/>
      <c r="E15" s="107"/>
      <c r="F15" s="107"/>
      <c r="G15" s="301" t="s">
        <v>630</v>
      </c>
      <c r="H15" s="107">
        <v>14</v>
      </c>
      <c r="I15" s="108" t="s">
        <v>631</v>
      </c>
      <c r="J15" s="304" t="s">
        <v>632</v>
      </c>
      <c r="R15" s="80" t="s">
        <v>633</v>
      </c>
      <c r="S15" s="80" t="s">
        <v>626</v>
      </c>
    </row>
    <row r="16" spans="1:96">
      <c r="B16" s="113"/>
      <c r="C16" s="105"/>
      <c r="E16" s="107"/>
      <c r="F16" s="107"/>
      <c r="G16" s="301" t="s">
        <v>634</v>
      </c>
      <c r="H16" s="107">
        <v>15</v>
      </c>
      <c r="I16" s="108" t="s">
        <v>635</v>
      </c>
      <c r="J16" s="305" t="s">
        <v>636</v>
      </c>
      <c r="K16" s="115" t="s">
        <v>637</v>
      </c>
      <c r="R16" s="80" t="s">
        <v>638</v>
      </c>
      <c r="S16" s="80" t="s">
        <v>626</v>
      </c>
    </row>
    <row r="17" spans="1:19">
      <c r="E17" s="107"/>
      <c r="F17" s="107"/>
      <c r="G17" s="301" t="s">
        <v>639</v>
      </c>
      <c r="H17" s="107">
        <v>16</v>
      </c>
      <c r="I17" s="108" t="s">
        <v>640</v>
      </c>
      <c r="J17" s="305" t="s">
        <v>641</v>
      </c>
      <c r="K17" s="116" t="s">
        <v>642</v>
      </c>
      <c r="R17" s="80" t="s">
        <v>643</v>
      </c>
      <c r="S17" s="80" t="s">
        <v>556</v>
      </c>
    </row>
    <row r="18" spans="1:19">
      <c r="E18" s="107"/>
      <c r="F18" s="107"/>
      <c r="G18" s="301" t="s">
        <v>644</v>
      </c>
      <c r="H18" s="107">
        <v>17</v>
      </c>
      <c r="I18" s="108" t="s">
        <v>598</v>
      </c>
      <c r="J18" s="305" t="s">
        <v>645</v>
      </c>
      <c r="K18" s="116" t="s">
        <v>646</v>
      </c>
      <c r="R18" s="80" t="s">
        <v>647</v>
      </c>
      <c r="S18" s="80" t="s">
        <v>556</v>
      </c>
    </row>
    <row r="19" spans="1:19">
      <c r="E19" s="107"/>
      <c r="F19" s="107"/>
      <c r="G19" s="301" t="s">
        <v>648</v>
      </c>
      <c r="H19" s="107">
        <v>18</v>
      </c>
      <c r="I19" s="108" t="s">
        <v>649</v>
      </c>
      <c r="K19" s="116" t="s">
        <v>650</v>
      </c>
      <c r="R19" s="80" t="s">
        <v>651</v>
      </c>
      <c r="S19" s="80" t="s">
        <v>556</v>
      </c>
    </row>
    <row r="20" spans="1:19">
      <c r="E20" s="107"/>
      <c r="F20" s="107"/>
      <c r="G20" s="301" t="s">
        <v>652</v>
      </c>
      <c r="H20" s="107">
        <v>19</v>
      </c>
      <c r="I20" s="108" t="s">
        <v>653</v>
      </c>
      <c r="K20" s="116" t="s">
        <v>654</v>
      </c>
      <c r="R20" s="80" t="s">
        <v>655</v>
      </c>
      <c r="S20" s="80" t="s">
        <v>626</v>
      </c>
    </row>
    <row r="21" spans="1:19">
      <c r="E21" s="107"/>
      <c r="F21" s="107"/>
      <c r="G21" s="301" t="s">
        <v>656</v>
      </c>
      <c r="H21" s="107">
        <v>20</v>
      </c>
      <c r="I21" s="108" t="s">
        <v>657</v>
      </c>
      <c r="K21" s="116" t="s">
        <v>658</v>
      </c>
      <c r="R21" s="80" t="s">
        <v>659</v>
      </c>
      <c r="S21" s="80" t="s">
        <v>556</v>
      </c>
    </row>
    <row r="22" spans="1:19">
      <c r="E22" s="107"/>
      <c r="F22" s="107"/>
      <c r="G22" s="107"/>
      <c r="H22" s="107">
        <v>21</v>
      </c>
      <c r="I22" s="108" t="s">
        <v>660</v>
      </c>
      <c r="K22" s="116" t="s">
        <v>661</v>
      </c>
      <c r="R22" s="80" t="s">
        <v>662</v>
      </c>
      <c r="S22" s="80" t="s">
        <v>556</v>
      </c>
    </row>
    <row r="23" spans="1:19">
      <c r="E23" s="107"/>
      <c r="F23" s="107"/>
      <c r="G23" s="107"/>
      <c r="H23" s="107">
        <v>22</v>
      </c>
      <c r="I23" s="108" t="s">
        <v>663</v>
      </c>
      <c r="K23" s="116" t="s">
        <v>664</v>
      </c>
      <c r="R23" s="80" t="s">
        <v>665</v>
      </c>
      <c r="S23" s="80" t="s">
        <v>508</v>
      </c>
    </row>
    <row r="24" spans="1:19">
      <c r="A24" s="101"/>
      <c r="E24" s="107"/>
      <c r="F24" s="107"/>
      <c r="G24" s="107"/>
      <c r="H24" s="107">
        <v>23</v>
      </c>
      <c r="I24" s="108" t="s">
        <v>666</v>
      </c>
      <c r="K24" s="116" t="s">
        <v>667</v>
      </c>
      <c r="R24" s="80" t="s">
        <v>668</v>
      </c>
      <c r="S24" s="80" t="s">
        <v>669</v>
      </c>
    </row>
    <row r="25" spans="1:19">
      <c r="E25" s="107"/>
      <c r="F25" s="107"/>
      <c r="G25" s="107"/>
      <c r="H25" s="107">
        <v>24</v>
      </c>
      <c r="I25" s="108" t="s">
        <v>528</v>
      </c>
      <c r="K25" s="116" t="s">
        <v>670</v>
      </c>
      <c r="R25" s="80" t="s">
        <v>671</v>
      </c>
      <c r="S25" s="80" t="s">
        <v>669</v>
      </c>
    </row>
    <row r="26" spans="1:19">
      <c r="E26" s="107"/>
      <c r="F26" s="107"/>
      <c r="G26" s="107"/>
      <c r="H26" s="107">
        <v>25</v>
      </c>
      <c r="I26" s="108" t="s">
        <v>672</v>
      </c>
      <c r="K26" s="112"/>
      <c r="R26" s="80" t="s">
        <v>673</v>
      </c>
      <c r="S26" s="80" t="s">
        <v>669</v>
      </c>
    </row>
    <row r="27" spans="1:19">
      <c r="E27" s="107"/>
      <c r="F27" s="107"/>
      <c r="G27" s="107"/>
      <c r="H27" s="107">
        <v>26</v>
      </c>
      <c r="I27" s="108" t="s">
        <v>509</v>
      </c>
      <c r="K27" s="115" t="s">
        <v>674</v>
      </c>
      <c r="R27" s="80" t="s">
        <v>675</v>
      </c>
      <c r="S27" s="80" t="s">
        <v>669</v>
      </c>
    </row>
    <row r="28" spans="1:19">
      <c r="E28" s="107"/>
      <c r="F28" s="107"/>
      <c r="G28" s="107"/>
      <c r="H28" s="107">
        <v>27</v>
      </c>
      <c r="I28" s="108" t="s">
        <v>676</v>
      </c>
      <c r="K28" s="116" t="s">
        <v>642</v>
      </c>
      <c r="R28" s="80" t="s">
        <v>677</v>
      </c>
      <c r="S28" s="80" t="s">
        <v>678</v>
      </c>
    </row>
    <row r="29" spans="1:19">
      <c r="E29" s="107"/>
      <c r="F29" s="107"/>
      <c r="G29" s="107"/>
      <c r="H29" s="107">
        <v>28</v>
      </c>
      <c r="I29" s="108" t="s">
        <v>679</v>
      </c>
      <c r="K29" s="116" t="s">
        <v>646</v>
      </c>
      <c r="R29" s="80" t="s">
        <v>541</v>
      </c>
      <c r="S29" s="80"/>
    </row>
    <row r="30" spans="1:19">
      <c r="E30" s="107"/>
      <c r="F30" s="107"/>
      <c r="G30" s="107"/>
      <c r="H30" s="107">
        <v>29</v>
      </c>
      <c r="I30" s="108" t="s">
        <v>680</v>
      </c>
      <c r="K30" s="116" t="s">
        <v>650</v>
      </c>
      <c r="R30" s="80"/>
      <c r="S30" s="80"/>
    </row>
    <row r="31" spans="1:19">
      <c r="E31" s="107"/>
      <c r="F31" s="107"/>
      <c r="G31" s="107"/>
      <c r="H31" s="107">
        <v>30</v>
      </c>
      <c r="I31" s="108" t="s">
        <v>681</v>
      </c>
      <c r="K31" s="116" t="s">
        <v>654</v>
      </c>
    </row>
    <row r="32" spans="1:19">
      <c r="E32" s="107"/>
      <c r="F32" s="107"/>
      <c r="G32" s="107"/>
      <c r="H32" s="107">
        <v>31</v>
      </c>
      <c r="I32" s="108" t="s">
        <v>682</v>
      </c>
      <c r="K32" s="116" t="s">
        <v>658</v>
      </c>
    </row>
    <row r="33" spans="9:9">
      <c r="I33" s="108" t="s">
        <v>683</v>
      </c>
    </row>
    <row r="34" spans="9:9">
      <c r="I34" s="108" t="s">
        <v>684</v>
      </c>
    </row>
    <row r="35" spans="9:9">
      <c r="I35" s="108" t="s">
        <v>685</v>
      </c>
    </row>
    <row r="36" spans="9:9">
      <c r="I36" s="108" t="s">
        <v>686</v>
      </c>
    </row>
    <row r="37" spans="9:9">
      <c r="I37" s="108" t="s">
        <v>687</v>
      </c>
    </row>
    <row r="38" spans="9:9">
      <c r="I38" s="108" t="s">
        <v>688</v>
      </c>
    </row>
    <row r="39" spans="9:9">
      <c r="I39" s="108" t="s">
        <v>689</v>
      </c>
    </row>
    <row r="40" spans="9:9">
      <c r="I40" s="108" t="s">
        <v>690</v>
      </c>
    </row>
    <row r="41" spans="9:9">
      <c r="I41" s="108" t="s">
        <v>691</v>
      </c>
    </row>
    <row r="42" spans="9:9">
      <c r="I42" s="108" t="s">
        <v>692</v>
      </c>
    </row>
    <row r="43" spans="9:9">
      <c r="I43" s="108" t="s">
        <v>693</v>
      </c>
    </row>
    <row r="44" spans="9:9">
      <c r="I44" s="108" t="s">
        <v>579</v>
      </c>
    </row>
    <row r="45" spans="9:9">
      <c r="I45" s="108" t="s">
        <v>694</v>
      </c>
    </row>
    <row r="46" spans="9:9">
      <c r="I46" s="108" t="s">
        <v>695</v>
      </c>
    </row>
    <row r="47" spans="9:9">
      <c r="I47" s="108" t="s">
        <v>696</v>
      </c>
    </row>
    <row r="48" spans="9:9">
      <c r="I48" s="108" t="s">
        <v>697</v>
      </c>
    </row>
    <row r="49" spans="9:9">
      <c r="I49" s="108" t="s">
        <v>544</v>
      </c>
    </row>
    <row r="50" spans="9:9">
      <c r="I50" s="108" t="s">
        <v>698</v>
      </c>
    </row>
    <row r="51" spans="9:9">
      <c r="I51" s="108" t="s">
        <v>699</v>
      </c>
    </row>
    <row r="52" spans="9:9">
      <c r="I52" s="108" t="s">
        <v>700</v>
      </c>
    </row>
    <row r="53" spans="9:9">
      <c r="I53" s="108" t="s">
        <v>701</v>
      </c>
    </row>
    <row r="54" spans="9:9">
      <c r="I54" s="108" t="s">
        <v>702</v>
      </c>
    </row>
    <row r="55" spans="9:9">
      <c r="I55" s="108" t="s">
        <v>703</v>
      </c>
    </row>
    <row r="56" spans="9:9">
      <c r="I56" s="108" t="s">
        <v>704</v>
      </c>
    </row>
    <row r="57" spans="9:9">
      <c r="I57" s="108" t="s">
        <v>705</v>
      </c>
    </row>
    <row r="58" spans="9:9">
      <c r="I58" s="108" t="s">
        <v>706</v>
      </c>
    </row>
    <row r="59" spans="9:9">
      <c r="I59" s="108" t="s">
        <v>707</v>
      </c>
    </row>
    <row r="60" spans="9:9">
      <c r="I60" s="108" t="s">
        <v>589</v>
      </c>
    </row>
    <row r="61" spans="9:9">
      <c r="I61" s="108" t="s">
        <v>708</v>
      </c>
    </row>
    <row r="62" spans="9:9">
      <c r="I62" s="108" t="s">
        <v>709</v>
      </c>
    </row>
    <row r="63" spans="9:9">
      <c r="I63" s="108" t="s">
        <v>710</v>
      </c>
    </row>
    <row r="64" spans="9:9">
      <c r="I64" s="108" t="s">
        <v>379</v>
      </c>
    </row>
    <row r="65" spans="9:9">
      <c r="I65" s="108" t="s">
        <v>711</v>
      </c>
    </row>
    <row r="66" spans="9:9">
      <c r="I66" s="108" t="s">
        <v>712</v>
      </c>
    </row>
    <row r="67" spans="9:9">
      <c r="I67" s="108" t="s">
        <v>713</v>
      </c>
    </row>
    <row r="68" spans="9:9">
      <c r="I68" s="108" t="s">
        <v>714</v>
      </c>
    </row>
    <row r="69" spans="9:9">
      <c r="I69" s="108" t="s">
        <v>715</v>
      </c>
    </row>
    <row r="70" spans="9:9">
      <c r="I70" s="108" t="s">
        <v>716</v>
      </c>
    </row>
    <row r="71" spans="9:9">
      <c r="I71" s="108" t="s">
        <v>717</v>
      </c>
    </row>
    <row r="72" spans="9:9">
      <c r="I72" s="108" t="s">
        <v>718</v>
      </c>
    </row>
    <row r="73" spans="9:9">
      <c r="I73" s="108" t="s">
        <v>719</v>
      </c>
    </row>
    <row r="74" spans="9:9">
      <c r="I74" s="108" t="s">
        <v>720</v>
      </c>
    </row>
    <row r="75" spans="9:9">
      <c r="I75" s="108" t="s">
        <v>721</v>
      </c>
    </row>
    <row r="76" spans="9:9">
      <c r="I76" s="108" t="s">
        <v>722</v>
      </c>
    </row>
    <row r="77" spans="9:9">
      <c r="I77" s="108" t="s">
        <v>723</v>
      </c>
    </row>
    <row r="78" spans="9:9">
      <c r="I78" s="108" t="s">
        <v>724</v>
      </c>
    </row>
    <row r="79" spans="9:9">
      <c r="I79" s="108" t="s">
        <v>725</v>
      </c>
    </row>
    <row r="80" spans="9:9">
      <c r="I80" s="108" t="s">
        <v>726</v>
      </c>
    </row>
    <row r="81" spans="9:9">
      <c r="I81" s="108" t="s">
        <v>727</v>
      </c>
    </row>
    <row r="82" spans="9:9">
      <c r="I82" s="108" t="s">
        <v>568</v>
      </c>
    </row>
    <row r="83" spans="9:9">
      <c r="I83" s="108" t="s">
        <v>728</v>
      </c>
    </row>
    <row r="84" spans="9:9">
      <c r="I84" s="108" t="s">
        <v>729</v>
      </c>
    </row>
    <row r="85" spans="9:9">
      <c r="I85" s="108" t="s">
        <v>730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9"/>
  <sheetViews>
    <sheetView showGridLines="0" workbookViewId="0"/>
  </sheetViews>
  <sheetFormatPr defaultRowHeight="15"/>
  <cols>
    <col min="2" max="2" width="87.33203125" style="237" customWidth="1"/>
  </cols>
  <sheetData>
    <row r="1" spans="2:2" s="238" customFormat="1" ht="14.25">
      <c r="B1" s="239" t="s">
        <v>418</v>
      </c>
    </row>
    <row r="2" spans="2:2">
      <c r="B2" s="213" t="s">
        <v>460</v>
      </c>
    </row>
    <row r="3" spans="2:2" ht="25.5">
      <c r="B3" s="213" t="str">
        <f>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Перечислите все муниципальные районы, в которых организация осуществляет услуги по утилизации (захоронению) твердых бытовых отходов</v>
      </c>
    </row>
    <row r="4" spans="2:2" ht="25.5">
      <c r="B4" s="213" t="str">
        <f>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Перечислите все муниципальные образования, в которых организация осуществляет услуги по утилизации (захоронению) твердых бытовых отходов</v>
      </c>
    </row>
    <row r="5" spans="2:2">
      <c r="B5" s="213" t="s">
        <v>461</v>
      </c>
    </row>
    <row r="6" spans="2:2" ht="25.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коммунальной инфраструктуры, укажите "1".
Выберите значение из списка, указав очередной условный порядковый номер системы коммунальной инфраструктуры</v>
      </c>
    </row>
    <row r="7" spans="2:2" ht="51">
      <c r="B7" s="213" t="s">
        <v>462</v>
      </c>
    </row>
    <row r="8" spans="2:2">
      <c r="B8" s="213" t="s">
        <v>463</v>
      </c>
    </row>
    <row r="9" spans="2:2">
      <c r="B9" s="213" t="s">
        <v>464</v>
      </c>
    </row>
    <row r="10" spans="2:2">
      <c r="B10" s="213" t="s">
        <v>465</v>
      </c>
    </row>
    <row r="11" spans="2:2">
      <c r="B11" s="213" t="s">
        <v>466</v>
      </c>
    </row>
    <row r="12" spans="2:2" ht="51">
      <c r="B12" s="213" t="s">
        <v>467</v>
      </c>
    </row>
    <row r="13" spans="2:2">
      <c r="B13" s="213" t="s">
        <v>468</v>
      </c>
    </row>
    <row r="14" spans="2:2" ht="25.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'ТБО цены' доступны для заполнения графы для 2-ставочного тарифа по группам потребителей</v>
      </c>
    </row>
    <row r="15" spans="2:2" ht="38.25">
      <c r="B15" s="306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'ТБО цены' заполнятся автоматически значениями первой группы</v>
      </c>
    </row>
    <row r="16" spans="2:2" s="238" customFormat="1" ht="14.25">
      <c r="B16" s="239" t="s">
        <v>469</v>
      </c>
    </row>
    <row r="17" spans="2:2">
      <c r="B17" s="306" t="s">
        <v>470</v>
      </c>
    </row>
    <row r="18" spans="2:2" s="238" customFormat="1" ht="14.25">
      <c r="B18" s="239" t="s">
        <v>424</v>
      </c>
    </row>
    <row r="19" spans="2:2" ht="25.5">
      <c r="B19" s="213" t="s">
        <v>471</v>
      </c>
    </row>
  </sheetData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1"/>
  <sheetViews>
    <sheetView showGridLines="0" workbookViewId="0"/>
  </sheetViews>
  <sheetFormatPr defaultColWidth="9.109375" defaultRowHeight="11.25"/>
  <cols>
    <col min="1" max="1" width="9.109375" style="2" customWidth="1"/>
    <col min="2" max="2" width="35.109375" style="2" bestFit="1" customWidth="1"/>
    <col min="3" max="3" width="10.109375" style="2" bestFit="1" customWidth="1"/>
    <col min="4" max="4" width="43.44140625" style="2" bestFit="1" customWidth="1"/>
    <col min="5" max="5" width="11" style="2" bestFit="1" customWidth="1"/>
    <col min="6" max="6" width="10" style="2" bestFit="1" customWidth="1"/>
    <col min="7" max="7" width="45.88671875" style="2" bestFit="1" customWidth="1"/>
    <col min="8" max="8" width="9.109375" style="2" customWidth="1"/>
    <col min="9" max="16384" width="9.109375" style="2"/>
  </cols>
  <sheetData>
    <row r="1" spans="1:8">
      <c r="A1" s="2" t="s">
        <v>131</v>
      </c>
      <c r="B1" s="2" t="s">
        <v>127</v>
      </c>
      <c r="C1" s="2" t="s">
        <v>128</v>
      </c>
      <c r="D1" s="2" t="s">
        <v>132</v>
      </c>
      <c r="E1" s="2" t="s">
        <v>133</v>
      </c>
      <c r="F1" s="2" t="s">
        <v>134</v>
      </c>
      <c r="G1" s="2" t="s">
        <v>135</v>
      </c>
      <c r="H1" s="2" t="s">
        <v>136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ColWidth="9.109375" defaultRowHeight="15"/>
  <cols>
    <col min="1" max="1" width="9.109375" style="3" customWidth="1"/>
    <col min="2" max="16384" width="9.109375" style="3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M93"/>
  <sheetViews>
    <sheetView showGridLines="0" zoomScaleNormal="100" workbookViewId="0"/>
  </sheetViews>
  <sheetFormatPr defaultColWidth="9.109375" defaultRowHeight="14.25"/>
  <cols>
    <col min="1" max="1" width="2.6640625" style="118" customWidth="1"/>
    <col min="2" max="2" width="13" style="118" customWidth="1"/>
    <col min="3" max="3" width="4.6640625" style="118" customWidth="1"/>
    <col min="4" max="4" width="21.44140625" style="118" customWidth="1"/>
    <col min="5" max="5" width="79.109375" style="118" customWidth="1"/>
    <col min="6" max="6" width="3.6640625" style="119" customWidth="1"/>
    <col min="7" max="7" width="2.6640625" style="118" customWidth="1"/>
    <col min="8" max="8" width="9.109375" style="118" customWidth="1"/>
    <col min="9" max="16384" width="9.109375" style="118"/>
  </cols>
  <sheetData>
    <row r="1" spans="1:13" ht="10.5" customHeight="1">
      <c r="A1" s="167"/>
    </row>
    <row r="2" spans="1:13" ht="20.100000000000001" customHeight="1">
      <c r="B2" s="470"/>
      <c r="C2" s="470"/>
      <c r="D2" s="470" t="s">
        <v>40</v>
      </c>
      <c r="E2" s="470"/>
    </row>
    <row r="3" spans="1:13" ht="20.100000000000001" customHeight="1">
      <c r="B3" s="279"/>
      <c r="C3" s="515"/>
      <c r="D3" s="515"/>
      <c r="F3" s="166"/>
      <c r="H3" s="133"/>
      <c r="I3" s="165"/>
    </row>
    <row r="4" spans="1:13" ht="27" customHeight="1">
      <c r="B4" s="500" t="s">
        <v>0</v>
      </c>
      <c r="C4" s="500"/>
      <c r="D4" s="500"/>
      <c r="E4" s="500"/>
      <c r="F4" s="120"/>
      <c r="G4" s="124"/>
      <c r="H4" s="164"/>
      <c r="I4" s="163"/>
      <c r="J4" s="162"/>
      <c r="K4" s="162"/>
      <c r="L4" s="124"/>
      <c r="M4" s="124"/>
    </row>
    <row r="5" spans="1:13" ht="6" customHeight="1">
      <c r="A5" s="157"/>
      <c r="B5" s="161"/>
      <c r="C5" s="157"/>
      <c r="D5" s="157"/>
      <c r="E5" s="157"/>
      <c r="F5" s="160"/>
      <c r="G5" s="157"/>
      <c r="H5" s="159"/>
      <c r="I5" s="158"/>
      <c r="J5" s="157"/>
      <c r="K5" s="157"/>
      <c r="L5" s="157"/>
      <c r="M5" s="157"/>
    </row>
    <row r="6" spans="1:13" ht="35.1" customHeight="1">
      <c r="A6" s="121"/>
      <c r="B6" s="156"/>
      <c r="C6" s="513" t="s">
        <v>41</v>
      </c>
      <c r="D6" s="513"/>
      <c r="E6" s="513"/>
      <c r="F6" s="155" t="s">
        <v>42</v>
      </c>
      <c r="G6" s="121"/>
      <c r="H6" s="134"/>
      <c r="I6" s="154"/>
    </row>
    <row r="7" spans="1:13" ht="15" hidden="1">
      <c r="A7" s="121"/>
      <c r="B7" s="129"/>
      <c r="C7" s="514" t="s">
        <v>43</v>
      </c>
      <c r="D7" s="514"/>
      <c r="E7" s="514"/>
      <c r="F7" s="125"/>
      <c r="G7" s="121"/>
      <c r="H7" s="134"/>
      <c r="I7" s="133"/>
    </row>
    <row r="8" spans="1:13" ht="15" hidden="1">
      <c r="A8" s="121"/>
      <c r="B8" s="129"/>
      <c r="C8" s="514" t="s">
        <v>44</v>
      </c>
      <c r="D8" s="514"/>
      <c r="E8" s="514"/>
      <c r="F8" s="125"/>
      <c r="G8" s="121"/>
      <c r="H8" s="134"/>
      <c r="I8" s="133"/>
    </row>
    <row r="9" spans="1:13" ht="15" hidden="1">
      <c r="A9" s="121"/>
      <c r="B9" s="129"/>
      <c r="C9" s="499" t="s">
        <v>45</v>
      </c>
      <c r="D9" s="499"/>
      <c r="E9" s="499"/>
      <c r="F9" s="125"/>
      <c r="G9" s="121"/>
      <c r="H9" s="134"/>
      <c r="I9" s="133"/>
    </row>
    <row r="10" spans="1:13" ht="15" hidden="1">
      <c r="A10" s="121"/>
      <c r="B10" s="129"/>
      <c r="C10" s="516" t="s">
        <v>46</v>
      </c>
      <c r="D10" s="516"/>
      <c r="E10" s="516"/>
      <c r="F10" s="125"/>
      <c r="G10" s="121"/>
      <c r="H10" s="134"/>
      <c r="I10" s="133"/>
    </row>
    <row r="11" spans="1:13" ht="35.1" customHeight="1">
      <c r="A11" s="121"/>
      <c r="B11" s="129"/>
      <c r="C11" s="493" t="s">
        <v>47</v>
      </c>
      <c r="D11" s="493"/>
      <c r="E11" s="493"/>
      <c r="F11" s="125" t="s">
        <v>42</v>
      </c>
      <c r="G11" s="121"/>
      <c r="H11" s="134"/>
      <c r="I11" s="133"/>
    </row>
    <row r="12" spans="1:13" ht="15" hidden="1">
      <c r="A12" s="121"/>
      <c r="B12" s="129"/>
      <c r="C12" s="514" t="s">
        <v>48</v>
      </c>
      <c r="D12" s="514"/>
      <c r="E12" s="514"/>
      <c r="F12" s="125"/>
      <c r="G12" s="121"/>
      <c r="H12" s="134"/>
      <c r="I12" s="133"/>
    </row>
    <row r="13" spans="1:13" ht="15" hidden="1">
      <c r="A13" s="121"/>
      <c r="B13" s="129"/>
      <c r="C13" s="214" t="s">
        <v>49</v>
      </c>
      <c r="D13" s="514" t="s">
        <v>50</v>
      </c>
      <c r="E13" s="514"/>
      <c r="F13" s="125"/>
      <c r="G13" s="121"/>
      <c r="H13" s="134"/>
      <c r="I13" s="133"/>
    </row>
    <row r="14" spans="1:13" ht="15" hidden="1">
      <c r="A14" s="121"/>
      <c r="B14" s="129"/>
      <c r="C14" s="214"/>
      <c r="D14" s="506" t="s">
        <v>51</v>
      </c>
      <c r="E14" s="506"/>
      <c r="F14" s="125"/>
      <c r="G14" s="121"/>
      <c r="H14" s="134"/>
      <c r="I14" s="133"/>
    </row>
    <row r="15" spans="1:13" ht="15" hidden="1">
      <c r="A15" s="121"/>
      <c r="B15" s="129"/>
      <c r="C15" s="214"/>
      <c r="D15" s="506" t="str">
        <f>"Подробнее о сфере "&amp; TSphere_full</f>
        <v>Подробнее о сфере утилизации (захоронения) твердых бытовых отходов</v>
      </c>
      <c r="E15" s="506"/>
      <c r="F15" s="125"/>
      <c r="G15" s="121"/>
      <c r="H15" s="134"/>
      <c r="I15" s="133"/>
    </row>
    <row r="16" spans="1:13" ht="15" hidden="1">
      <c r="A16" s="121"/>
      <c r="B16" s="129"/>
      <c r="C16" s="214" t="s">
        <v>49</v>
      </c>
      <c r="D16" s="518" t="s">
        <v>52</v>
      </c>
      <c r="E16" s="518"/>
      <c r="F16" s="125"/>
      <c r="G16" s="121"/>
      <c r="H16" s="134"/>
      <c r="I16" s="133"/>
    </row>
    <row r="17" spans="1:9" ht="15" hidden="1">
      <c r="A17" s="121"/>
      <c r="B17" s="129"/>
      <c r="C17" s="214"/>
      <c r="D17" s="506" t="s">
        <v>51</v>
      </c>
      <c r="E17" s="506"/>
      <c r="F17" s="125"/>
      <c r="G17" s="121"/>
      <c r="H17" s="134"/>
      <c r="I17" s="133"/>
    </row>
    <row r="18" spans="1:9" ht="35.1" customHeight="1">
      <c r="A18" s="121"/>
      <c r="B18" s="129"/>
      <c r="C18" s="493" t="s">
        <v>53</v>
      </c>
      <c r="D18" s="493"/>
      <c r="E18" s="493"/>
      <c r="F18" s="125" t="s">
        <v>42</v>
      </c>
      <c r="G18" s="121"/>
      <c r="H18" s="134"/>
      <c r="I18" s="133"/>
    </row>
    <row r="19" spans="1:9" s="139" customFormat="1" ht="19.5" hidden="1">
      <c r="A19" s="140"/>
      <c r="B19" s="142"/>
      <c r="C19" s="517" t="s">
        <v>54</v>
      </c>
      <c r="D19" s="517"/>
      <c r="E19" s="153"/>
      <c r="F19" s="141"/>
      <c r="G19" s="140"/>
    </row>
    <row r="20" spans="1:9" s="139" customFormat="1" ht="15" hidden="1">
      <c r="A20" s="140"/>
      <c r="B20" s="142"/>
      <c r="C20" s="152" t="s">
        <v>55</v>
      </c>
      <c r="D20" s="511" t="s">
        <v>56</v>
      </c>
      <c r="E20" s="512"/>
      <c r="F20" s="141"/>
      <c r="G20" s="140"/>
    </row>
    <row r="21" spans="1:9" s="139" customFormat="1" ht="15" hidden="1">
      <c r="A21" s="140"/>
      <c r="B21" s="142"/>
      <c r="C21" s="151" t="s">
        <v>55</v>
      </c>
      <c r="D21" s="511" t="s">
        <v>57</v>
      </c>
      <c r="E21" s="512"/>
      <c r="F21" s="141"/>
      <c r="G21" s="140"/>
    </row>
    <row r="22" spans="1:9" s="139" customFormat="1" ht="15" hidden="1">
      <c r="A22" s="140"/>
      <c r="B22" s="142"/>
      <c r="C22" s="150" t="s">
        <v>55</v>
      </c>
      <c r="D22" s="511" t="s">
        <v>58</v>
      </c>
      <c r="E22" s="512"/>
      <c r="F22" s="141"/>
      <c r="G22" s="140"/>
    </row>
    <row r="23" spans="1:9" ht="15" hidden="1">
      <c r="A23" s="121"/>
      <c r="B23" s="129"/>
      <c r="C23" s="149" t="s">
        <v>55</v>
      </c>
      <c r="D23" s="511" t="s">
        <v>59</v>
      </c>
      <c r="E23" s="512"/>
      <c r="F23" s="125"/>
      <c r="G23" s="121"/>
      <c r="H23" s="134"/>
      <c r="I23" s="133"/>
    </row>
    <row r="24" spans="1:9" ht="15" hidden="1">
      <c r="A24" s="121"/>
      <c r="B24" s="129"/>
      <c r="D24" s="148" t="s">
        <v>60</v>
      </c>
      <c r="E24" s="147"/>
      <c r="F24" s="125"/>
      <c r="G24" s="121"/>
      <c r="H24" s="134"/>
      <c r="I24" s="133"/>
    </row>
    <row r="25" spans="1:9" s="139" customFormat="1" ht="15" hidden="1">
      <c r="A25" s="140"/>
      <c r="B25" s="142"/>
      <c r="C25" s="140"/>
      <c r="D25" s="519" t="s">
        <v>61</v>
      </c>
      <c r="E25" s="519"/>
      <c r="F25" s="141"/>
      <c r="G25" s="140"/>
    </row>
    <row r="26" spans="1:9" s="143" customFormat="1" ht="15" hidden="1">
      <c r="A26" s="144"/>
      <c r="B26" s="146"/>
      <c r="C26" s="509" t="s">
        <v>62</v>
      </c>
      <c r="D26" s="509"/>
      <c r="E26" s="509"/>
      <c r="F26" s="145" t="s">
        <v>42</v>
      </c>
      <c r="G26" s="144"/>
    </row>
    <row r="27" spans="1:9" s="143" customFormat="1" ht="15" hidden="1">
      <c r="A27" s="144"/>
      <c r="B27" s="146"/>
      <c r="C27" s="505" t="s">
        <v>63</v>
      </c>
      <c r="D27" s="505"/>
      <c r="E27" s="505"/>
      <c r="F27" s="145"/>
      <c r="G27" s="144"/>
    </row>
    <row r="28" spans="1:9" s="143" customFormat="1" ht="15" hidden="1">
      <c r="A28" s="144"/>
      <c r="B28" s="146"/>
      <c r="C28" s="505" t="s">
        <v>64</v>
      </c>
      <c r="D28" s="505"/>
      <c r="E28" s="505"/>
      <c r="F28" s="145"/>
      <c r="G28" s="144"/>
    </row>
    <row r="29" spans="1:9" s="143" customFormat="1" ht="15" hidden="1">
      <c r="A29" s="144"/>
      <c r="B29" s="146"/>
      <c r="C29" s="505" t="s">
        <v>65</v>
      </c>
      <c r="D29" s="505"/>
      <c r="E29" s="505"/>
      <c r="F29" s="145"/>
      <c r="G29" s="144"/>
    </row>
    <row r="30" spans="1:9" s="143" customFormat="1" ht="15" hidden="1">
      <c r="A30" s="144"/>
      <c r="B30" s="146"/>
      <c r="C30" s="503" t="s">
        <v>66</v>
      </c>
      <c r="D30" s="503"/>
      <c r="E30" s="504"/>
      <c r="F30" s="145"/>
      <c r="G30" s="144"/>
    </row>
    <row r="31" spans="1:9" s="143" customFormat="1" ht="15" hidden="1">
      <c r="A31" s="144"/>
      <c r="B31" s="146"/>
      <c r="C31" s="509" t="s">
        <v>67</v>
      </c>
      <c r="D31" s="509"/>
      <c r="E31" s="509"/>
      <c r="F31" s="145" t="s">
        <v>42</v>
      </c>
      <c r="G31" s="144"/>
    </row>
    <row r="32" spans="1:9" s="143" customFormat="1" ht="15" hidden="1">
      <c r="A32" s="144"/>
      <c r="B32" s="146"/>
      <c r="C32" s="505" t="s">
        <v>68</v>
      </c>
      <c r="D32" s="505"/>
      <c r="E32" s="505"/>
      <c r="F32" s="145"/>
      <c r="G32" s="144"/>
    </row>
    <row r="33" spans="1:9" s="143" customFormat="1" ht="15" hidden="1">
      <c r="A33" s="144"/>
      <c r="B33" s="146"/>
      <c r="C33" s="399" t="s">
        <v>69</v>
      </c>
      <c r="D33" s="510" t="s">
        <v>70</v>
      </c>
      <c r="E33" s="510"/>
      <c r="F33" s="145"/>
      <c r="G33" s="144"/>
    </row>
    <row r="34" spans="1:9" s="143" customFormat="1" ht="15" hidden="1">
      <c r="A34" s="144"/>
      <c r="B34" s="146"/>
      <c r="C34" s="399"/>
      <c r="D34" s="510" t="s">
        <v>71</v>
      </c>
      <c r="E34" s="510"/>
      <c r="F34" s="145"/>
      <c r="G34" s="144"/>
    </row>
    <row r="35" spans="1:9" s="143" customFormat="1" ht="15" hidden="1">
      <c r="A35" s="144"/>
      <c r="B35" s="146"/>
      <c r="C35" s="276"/>
      <c r="D35" s="276"/>
      <c r="E35" s="277" t="s">
        <v>72</v>
      </c>
      <c r="F35" s="145"/>
      <c r="G35" s="276"/>
      <c r="H35" s="276"/>
      <c r="I35" s="276"/>
    </row>
    <row r="36" spans="1:9" s="143" customFormat="1" ht="22.5" hidden="1">
      <c r="A36" s="144"/>
      <c r="B36" s="146"/>
      <c r="C36" s="275"/>
      <c r="E36" s="278" t="s">
        <v>73</v>
      </c>
      <c r="F36" s="145"/>
      <c r="G36" s="144"/>
    </row>
    <row r="37" spans="1:9" ht="35.1" customHeight="1">
      <c r="A37" s="121"/>
      <c r="B37" s="129"/>
      <c r="C37" s="493" t="s">
        <v>74</v>
      </c>
      <c r="D37" s="493"/>
      <c r="E37" s="493"/>
      <c r="F37" s="125" t="s">
        <v>42</v>
      </c>
      <c r="G37" s="121"/>
      <c r="H37" s="134"/>
      <c r="I37" s="133"/>
    </row>
    <row r="38" spans="1:9" s="139" customFormat="1" ht="15" hidden="1">
      <c r="A38" s="140"/>
      <c r="B38" s="142"/>
      <c r="C38" s="507" t="s">
        <v>75</v>
      </c>
      <c r="D38" s="507"/>
      <c r="E38" s="507"/>
      <c r="F38" s="141"/>
      <c r="G38" s="140"/>
    </row>
    <row r="39" spans="1:9" s="139" customFormat="1" ht="15" hidden="1">
      <c r="A39" s="140"/>
      <c r="B39" s="142"/>
      <c r="C39" s="507" t="s">
        <v>76</v>
      </c>
      <c r="D39" s="507"/>
      <c r="E39" s="507"/>
      <c r="F39" s="141"/>
      <c r="G39" s="140"/>
    </row>
    <row r="40" spans="1:9" s="139" customFormat="1" ht="15" hidden="1">
      <c r="A40" s="140"/>
      <c r="B40" s="142"/>
      <c r="C40" s="507" t="s">
        <v>77</v>
      </c>
      <c r="D40" s="507"/>
      <c r="E40" s="507"/>
      <c r="F40" s="141"/>
      <c r="G40" s="140"/>
    </row>
    <row r="41" spans="1:9" s="139" customFormat="1" ht="15" hidden="1">
      <c r="A41" s="140"/>
      <c r="B41" s="142"/>
      <c r="C41" s="507" t="s">
        <v>78</v>
      </c>
      <c r="D41" s="507"/>
      <c r="E41" s="507"/>
      <c r="F41" s="141"/>
      <c r="G41" s="140"/>
    </row>
    <row r="42" spans="1:9" s="139" customFormat="1" ht="15" hidden="1">
      <c r="A42" s="140"/>
      <c r="B42" s="142"/>
      <c r="C42" s="508"/>
      <c r="D42" s="508"/>
      <c r="E42" s="508"/>
      <c r="F42" s="141"/>
      <c r="G42" s="140"/>
    </row>
    <row r="43" spans="1:9" s="139" customFormat="1" ht="15" hidden="1">
      <c r="A43" s="140"/>
      <c r="B43" s="142"/>
      <c r="C43" s="496" t="s">
        <v>79</v>
      </c>
      <c r="D43" s="497"/>
      <c r="E43" s="497"/>
      <c r="F43" s="141"/>
      <c r="G43" s="140"/>
    </row>
    <row r="44" spans="1:9" s="139" customFormat="1" ht="15" hidden="1">
      <c r="A44" s="140"/>
      <c r="B44" s="142"/>
      <c r="C44" s="498" t="s">
        <v>80</v>
      </c>
      <c r="D44" s="498"/>
      <c r="E44" s="498"/>
      <c r="F44" s="141"/>
      <c r="G44" s="140"/>
    </row>
    <row r="45" spans="1:9" ht="15" hidden="1">
      <c r="A45" s="121"/>
      <c r="B45" s="129"/>
      <c r="C45" s="499"/>
      <c r="D45" s="499"/>
      <c r="E45" s="499"/>
      <c r="F45" s="125"/>
      <c r="G45" s="121"/>
      <c r="H45" s="134"/>
      <c r="I45" s="133"/>
    </row>
    <row r="46" spans="1:9" ht="35.1" customHeight="1">
      <c r="A46" s="121"/>
      <c r="B46" s="129"/>
      <c r="C46" s="493" t="s">
        <v>81</v>
      </c>
      <c r="D46" s="493"/>
      <c r="E46" s="493"/>
      <c r="F46" s="125" t="s">
        <v>42</v>
      </c>
      <c r="G46" s="121"/>
      <c r="H46" s="134"/>
      <c r="I46" s="133"/>
    </row>
    <row r="47" spans="1:9" ht="15" hidden="1">
      <c r="A47" s="121"/>
      <c r="B47" s="129"/>
      <c r="C47" s="128"/>
      <c r="D47" s="127" t="s">
        <v>82</v>
      </c>
      <c r="E47" s="136" t="s">
        <v>83</v>
      </c>
      <c r="F47" s="135"/>
      <c r="G47" s="121"/>
      <c r="H47" s="134"/>
      <c r="I47" s="133"/>
    </row>
    <row r="48" spans="1:9" ht="15" hidden="1">
      <c r="A48" s="121"/>
      <c r="B48" s="129"/>
      <c r="C48" s="128"/>
      <c r="D48" s="127" t="s">
        <v>84</v>
      </c>
      <c r="E48" s="136" t="s">
        <v>83</v>
      </c>
      <c r="F48" s="135"/>
      <c r="G48" s="121"/>
      <c r="H48" s="134"/>
      <c r="I48" s="133"/>
    </row>
    <row r="49" spans="1:9" ht="15" hidden="1">
      <c r="A49" s="121"/>
      <c r="B49" s="129"/>
      <c r="C49" s="128"/>
      <c r="D49" s="127" t="s">
        <v>85</v>
      </c>
      <c r="E49" s="130"/>
      <c r="F49" s="135"/>
      <c r="G49" s="121"/>
      <c r="H49" s="134"/>
      <c r="I49" s="133"/>
    </row>
    <row r="50" spans="1:9" ht="15" hidden="1">
      <c r="A50" s="121"/>
      <c r="B50" s="129"/>
      <c r="C50" s="128"/>
      <c r="D50" s="127" t="s">
        <v>86</v>
      </c>
      <c r="E50" s="130"/>
      <c r="F50" s="135"/>
      <c r="G50" s="121"/>
      <c r="H50" s="134"/>
      <c r="I50" s="133"/>
    </row>
    <row r="51" spans="1:9" ht="15" hidden="1">
      <c r="A51" s="121"/>
      <c r="B51" s="129"/>
      <c r="C51" s="128"/>
      <c r="D51" s="127" t="s">
        <v>87</v>
      </c>
      <c r="E51" s="136"/>
      <c r="F51" s="135"/>
      <c r="G51" s="121"/>
      <c r="H51" s="134"/>
      <c r="I51" s="133"/>
    </row>
    <row r="52" spans="1:9" ht="15" hidden="1">
      <c r="A52" s="121"/>
      <c r="B52" s="129"/>
      <c r="C52" s="137"/>
      <c r="D52" s="138" t="s">
        <v>88</v>
      </c>
      <c r="E52" s="130"/>
      <c r="F52" s="135"/>
      <c r="G52" s="121"/>
      <c r="H52" s="134"/>
      <c r="I52" s="133"/>
    </row>
    <row r="53" spans="1:9" ht="15" hidden="1">
      <c r="A53" s="121"/>
      <c r="B53" s="129"/>
      <c r="C53" s="137"/>
      <c r="D53" s="137"/>
      <c r="E53" s="136"/>
      <c r="F53" s="135"/>
      <c r="G53" s="121"/>
      <c r="H53" s="134"/>
      <c r="I53" s="133"/>
    </row>
    <row r="54" spans="1:9" ht="35.1" customHeight="1">
      <c r="A54" s="121"/>
      <c r="B54" s="129"/>
      <c r="C54" s="493" t="s">
        <v>89</v>
      </c>
      <c r="D54" s="493"/>
      <c r="E54" s="493"/>
      <c r="F54" s="125" t="s">
        <v>42</v>
      </c>
      <c r="G54" s="121"/>
      <c r="H54" s="134"/>
      <c r="I54" s="133"/>
    </row>
    <row r="55" spans="1:9" ht="15" hidden="1">
      <c r="A55" s="121"/>
      <c r="B55" s="129"/>
      <c r="C55" s="495" t="s">
        <v>90</v>
      </c>
      <c r="D55" s="495"/>
      <c r="E55" s="495"/>
      <c r="F55" s="125"/>
      <c r="G55" s="121"/>
      <c r="H55" s="124"/>
    </row>
    <row r="56" spans="1:9" ht="15" hidden="1">
      <c r="A56" s="121"/>
      <c r="B56" s="129"/>
      <c r="C56" s="492" t="s">
        <v>91</v>
      </c>
      <c r="D56" s="492"/>
      <c r="E56" s="492"/>
      <c r="F56" s="125"/>
      <c r="G56" s="121"/>
      <c r="H56" s="124"/>
    </row>
    <row r="57" spans="1:9" ht="15" hidden="1">
      <c r="A57" s="121"/>
      <c r="B57" s="129"/>
      <c r="C57" s="492" t="s">
        <v>92</v>
      </c>
      <c r="D57" s="492"/>
      <c r="E57" s="492"/>
      <c r="F57" s="125"/>
      <c r="G57" s="121"/>
      <c r="H57" s="124"/>
    </row>
    <row r="58" spans="1:9" ht="15" hidden="1">
      <c r="A58" s="121"/>
      <c r="B58" s="129"/>
      <c r="C58" s="492" t="s">
        <v>93</v>
      </c>
      <c r="D58" s="492"/>
      <c r="E58" s="492"/>
      <c r="F58" s="125"/>
      <c r="G58" s="121"/>
      <c r="H58" s="124"/>
    </row>
    <row r="59" spans="1:9" ht="15" hidden="1">
      <c r="A59" s="121"/>
      <c r="B59" s="129"/>
      <c r="C59" s="492" t="str">
        <f>IF(TSphere = "ТБО", "   Перечислите все муниципальные районы, в которых организация осуществляет услуги по утилизации (захоронению) твердых бытовых отходов.", "   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&amp;TSphere_full&amp;".")</f>
        <v xml:space="preserve">   Перечислите все муниципальные районы, в которых организация осуществляет услуги по утилизации (захоронению) твердых бытовых отходов.</v>
      </c>
      <c r="D59" s="492"/>
      <c r="E59" s="492"/>
      <c r="F59" s="125"/>
      <c r="G59" s="121"/>
      <c r="H59" s="124"/>
    </row>
    <row r="60" spans="1:9" ht="15" hidden="1">
      <c r="A60" s="121"/>
      <c r="B60" s="129"/>
      <c r="C60" s="492" t="str">
        <f>IF(TSphere = "ТБО", "   Перечислите все муниципальные образования, в которых организация осуществляет услуги по утилизации (захоронению) твердых бытовых отходов.", "   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&amp;TSphere_full&amp;".")</f>
        <v xml:space="preserve">   Перечислите все муниципальные образования, в которых организация осуществляет услуги по утилизации (захоронению) твердых бытовых отходов.</v>
      </c>
      <c r="D60" s="492"/>
      <c r="E60" s="492"/>
      <c r="F60" s="125"/>
      <c r="G60" s="121"/>
      <c r="H60" s="124"/>
    </row>
    <row r="61" spans="1:9" ht="15" hidden="1">
      <c r="A61" s="121"/>
      <c r="B61" s="129"/>
      <c r="C61" s="492" t="s">
        <v>94</v>
      </c>
      <c r="D61" s="492"/>
      <c r="E61" s="492"/>
      <c r="F61" s="125"/>
      <c r="G61" s="121"/>
      <c r="H61" s="124"/>
    </row>
    <row r="62" spans="1:9" ht="15" hidden="1">
      <c r="A62" s="121"/>
      <c r="B62" s="129"/>
      <c r="C62" s="492" t="s">
        <v>95</v>
      </c>
      <c r="D62" s="492"/>
      <c r="E62" s="492"/>
      <c r="F62" s="125"/>
      <c r="G62" s="121"/>
      <c r="H62" s="124"/>
    </row>
    <row r="63" spans="1:9" ht="15" hidden="1">
      <c r="A63" s="121"/>
      <c r="B63" s="129"/>
      <c r="C63" s="492" t="s">
        <v>96</v>
      </c>
      <c r="D63" s="492"/>
      <c r="E63" s="492"/>
      <c r="F63" s="125"/>
      <c r="G63" s="121"/>
      <c r="H63" s="124"/>
    </row>
    <row r="64" spans="1:9" ht="15" hidden="1">
      <c r="A64" s="121"/>
      <c r="B64" s="129"/>
      <c r="C64" s="492" t="s">
        <v>97</v>
      </c>
      <c r="D64" s="492"/>
      <c r="E64" s="492"/>
      <c r="F64" s="125"/>
      <c r="G64" s="121"/>
      <c r="H64" s="124"/>
    </row>
    <row r="65" spans="1:13" ht="15" hidden="1">
      <c r="A65" s="121"/>
      <c r="B65" s="129"/>
      <c r="C65" s="502" t="s">
        <v>98</v>
      </c>
      <c r="D65" s="502"/>
      <c r="E65" s="502"/>
      <c r="F65" s="125"/>
      <c r="G65" s="121"/>
      <c r="H65" s="124"/>
    </row>
    <row r="66" spans="1:13" hidden="1">
      <c r="A66" s="121"/>
      <c r="B66" s="129"/>
      <c r="C66" s="502" t="s">
        <v>99</v>
      </c>
      <c r="D66" s="502"/>
      <c r="E66" s="502"/>
      <c r="F66" s="132"/>
      <c r="G66" s="121"/>
      <c r="H66" s="124"/>
    </row>
    <row r="67" spans="1:13" hidden="1">
      <c r="A67" s="121"/>
      <c r="B67" s="129"/>
      <c r="C67" s="501" t="s">
        <v>100</v>
      </c>
      <c r="D67" s="501"/>
      <c r="E67" s="501"/>
      <c r="F67" s="132"/>
      <c r="G67" s="121"/>
      <c r="H67" s="124"/>
    </row>
    <row r="68" spans="1:13" ht="35.1" customHeight="1">
      <c r="A68" s="121"/>
      <c r="B68" s="129"/>
      <c r="C68" s="493" t="s">
        <v>101</v>
      </c>
      <c r="D68" s="493"/>
      <c r="E68" s="493"/>
      <c r="F68" s="125" t="s">
        <v>42</v>
      </c>
      <c r="G68" s="121"/>
      <c r="H68" s="124"/>
    </row>
    <row r="69" spans="1:13" ht="15" hidden="1">
      <c r="A69" s="121"/>
      <c r="B69" s="129"/>
      <c r="C69" s="128"/>
      <c r="D69" s="127" t="s">
        <v>82</v>
      </c>
      <c r="E69" s="131" t="s">
        <v>83</v>
      </c>
      <c r="F69" s="125"/>
      <c r="G69" s="121"/>
      <c r="H69" s="124"/>
    </row>
    <row r="70" spans="1:13" ht="15" hidden="1">
      <c r="A70" s="121"/>
      <c r="B70" s="129"/>
      <c r="C70" s="128"/>
      <c r="D70" s="127" t="s">
        <v>84</v>
      </c>
      <c r="E70" s="131"/>
      <c r="F70" s="125"/>
      <c r="G70" s="121"/>
      <c r="H70" s="124"/>
    </row>
    <row r="71" spans="1:13" ht="15" hidden="1">
      <c r="A71" s="121"/>
      <c r="B71" s="129"/>
      <c r="C71" s="128"/>
      <c r="D71" s="127" t="s">
        <v>85</v>
      </c>
      <c r="E71" s="130"/>
      <c r="F71" s="125"/>
      <c r="G71" s="121"/>
      <c r="H71" s="124"/>
    </row>
    <row r="72" spans="1:13" ht="15" hidden="1">
      <c r="A72" s="121"/>
      <c r="B72" s="129"/>
      <c r="C72" s="128"/>
      <c r="D72" s="127" t="s">
        <v>86</v>
      </c>
      <c r="E72" s="130"/>
      <c r="F72" s="125"/>
      <c r="G72" s="121"/>
      <c r="H72" s="124"/>
    </row>
    <row r="73" spans="1:13" ht="15" hidden="1">
      <c r="A73" s="121"/>
      <c r="B73" s="129"/>
      <c r="C73" s="128"/>
      <c r="D73" s="127" t="s">
        <v>87</v>
      </c>
      <c r="E73" s="126"/>
      <c r="F73" s="125"/>
      <c r="G73" s="121"/>
      <c r="H73" s="124"/>
    </row>
    <row r="74" spans="1:13">
      <c r="B74" s="123"/>
      <c r="C74" s="494"/>
      <c r="D74" s="494"/>
      <c r="E74" s="494"/>
      <c r="F74" s="122"/>
      <c r="G74" s="121"/>
    </row>
    <row r="75" spans="1:13">
      <c r="A75" s="121"/>
      <c r="B75" s="121"/>
      <c r="C75" s="121"/>
      <c r="D75" s="121"/>
      <c r="E75" s="121"/>
      <c r="F75" s="120"/>
    </row>
    <row r="80" spans="1:13" s="119" customFormat="1" ht="23.25">
      <c r="A80" s="118"/>
      <c r="B80" s="500"/>
      <c r="C80" s="500"/>
      <c r="D80" s="500"/>
      <c r="E80" s="500"/>
      <c r="G80" s="118"/>
      <c r="H80" s="118"/>
      <c r="I80" s="118"/>
      <c r="J80" s="118"/>
      <c r="K80" s="118"/>
      <c r="L80" s="118"/>
      <c r="M80" s="118"/>
    </row>
    <row r="87" spans="1:13" s="119" customFormat="1">
      <c r="A87" s="118"/>
      <c r="B87" s="118"/>
      <c r="C87" s="118"/>
      <c r="D87" s="118"/>
      <c r="E87" s="118"/>
      <c r="G87" s="118"/>
      <c r="H87" s="118"/>
      <c r="I87" s="118"/>
      <c r="J87" s="118"/>
      <c r="K87" s="118"/>
      <c r="L87" s="118"/>
      <c r="M87" s="118"/>
    </row>
    <row r="88" spans="1:13" s="119" customFormat="1">
      <c r="A88" s="118"/>
      <c r="B88" s="118"/>
      <c r="C88" s="118"/>
      <c r="D88" s="118"/>
      <c r="E88" s="118"/>
      <c r="G88" s="118"/>
      <c r="H88" s="118"/>
      <c r="I88" s="118"/>
      <c r="J88" s="118"/>
      <c r="K88" s="118"/>
      <c r="L88" s="118"/>
      <c r="M88" s="118"/>
    </row>
    <row r="89" spans="1:13" s="119" customFormat="1">
      <c r="A89" s="118"/>
      <c r="B89" s="118"/>
      <c r="C89" s="118"/>
      <c r="D89" s="118"/>
      <c r="E89" s="118"/>
      <c r="G89" s="118"/>
      <c r="H89" s="118"/>
      <c r="I89" s="118"/>
      <c r="J89" s="118"/>
      <c r="K89" s="118"/>
      <c r="L89" s="118"/>
      <c r="M89" s="118"/>
    </row>
    <row r="90" spans="1:13" s="119" customFormat="1" ht="15" customHeight="1">
      <c r="A90" s="118"/>
      <c r="B90" s="118"/>
      <c r="C90" s="118"/>
      <c r="D90" s="118"/>
      <c r="E90" s="118"/>
      <c r="G90" s="118"/>
      <c r="H90" s="118"/>
      <c r="I90" s="118"/>
      <c r="J90" s="118"/>
      <c r="K90" s="118"/>
      <c r="L90" s="118"/>
      <c r="M90" s="118"/>
    </row>
    <row r="91" spans="1:13" s="119" customFormat="1" ht="25.5" customHeight="1">
      <c r="A91" s="118"/>
      <c r="B91" s="118"/>
      <c r="C91" s="118"/>
      <c r="D91" s="118"/>
      <c r="E91" s="118"/>
      <c r="G91" s="118"/>
      <c r="H91" s="118"/>
      <c r="I91" s="118"/>
      <c r="J91" s="118"/>
      <c r="K91" s="118"/>
      <c r="L91" s="118"/>
      <c r="M91" s="118"/>
    </row>
    <row r="92" spans="1:13" s="119" customFormat="1" ht="25.5" customHeight="1">
      <c r="A92" s="118"/>
      <c r="B92" s="118"/>
      <c r="C92" s="118"/>
      <c r="D92" s="118"/>
      <c r="E92" s="118"/>
      <c r="G92" s="118"/>
      <c r="H92" s="118"/>
      <c r="I92" s="118"/>
      <c r="J92" s="118"/>
      <c r="K92" s="118"/>
      <c r="L92" s="118"/>
      <c r="M92" s="118"/>
    </row>
    <row r="93" spans="1:13" s="119" customFormat="1" ht="25.5" customHeight="1">
      <c r="A93" s="118"/>
      <c r="B93" s="118"/>
      <c r="C93" s="118"/>
      <c r="D93" s="118"/>
      <c r="E93" s="118"/>
      <c r="G93" s="118"/>
      <c r="H93" s="118"/>
      <c r="I93" s="118"/>
      <c r="J93" s="118"/>
      <c r="K93" s="118"/>
      <c r="L93" s="118"/>
      <c r="M93" s="118"/>
    </row>
  </sheetData>
  <sheetProtection password="FA9C" sheet="1" objects="1" scenarios="1" formatColumns="0" formatRows="0"/>
  <dataConsolidate/>
  <mergeCells count="57">
    <mergeCell ref="C3:D3"/>
    <mergeCell ref="C8:E8"/>
    <mergeCell ref="C10:E10"/>
    <mergeCell ref="C27:E27"/>
    <mergeCell ref="C28:E28"/>
    <mergeCell ref="C19:D19"/>
    <mergeCell ref="C18:E18"/>
    <mergeCell ref="D16:E16"/>
    <mergeCell ref="D15:E15"/>
    <mergeCell ref="D23:E23"/>
    <mergeCell ref="D25:E25"/>
    <mergeCell ref="C26:E26"/>
    <mergeCell ref="D17:E17"/>
    <mergeCell ref="C11:E11"/>
    <mergeCell ref="C12:E12"/>
    <mergeCell ref="B4:E4"/>
    <mergeCell ref="C6:E6"/>
    <mergeCell ref="C7:E7"/>
    <mergeCell ref="C9:E9"/>
    <mergeCell ref="D20:E20"/>
    <mergeCell ref="D13:E13"/>
    <mergeCell ref="C30:E30"/>
    <mergeCell ref="C29:E29"/>
    <mergeCell ref="D14:E14"/>
    <mergeCell ref="C41:E41"/>
    <mergeCell ref="C42:E42"/>
    <mergeCell ref="C40:E40"/>
    <mergeCell ref="C37:E37"/>
    <mergeCell ref="C38:E38"/>
    <mergeCell ref="C39:E39"/>
    <mergeCell ref="C31:E31"/>
    <mergeCell ref="C32:E32"/>
    <mergeCell ref="D33:E33"/>
    <mergeCell ref="D34:E34"/>
    <mergeCell ref="D21:E21"/>
    <mergeCell ref="D22:E22"/>
    <mergeCell ref="C43:E43"/>
    <mergeCell ref="C44:E44"/>
    <mergeCell ref="C45:E45"/>
    <mergeCell ref="B80:E80"/>
    <mergeCell ref="C56:E56"/>
    <mergeCell ref="C57:E57"/>
    <mergeCell ref="C58:E58"/>
    <mergeCell ref="C59:E59"/>
    <mergeCell ref="C67:E67"/>
    <mergeCell ref="C62:E62"/>
    <mergeCell ref="C68:E68"/>
    <mergeCell ref="C66:E66"/>
    <mergeCell ref="C63:E63"/>
    <mergeCell ref="C64:E64"/>
    <mergeCell ref="C61:E61"/>
    <mergeCell ref="C65:E65"/>
    <mergeCell ref="C60:E60"/>
    <mergeCell ref="C46:E46"/>
    <mergeCell ref="C54:E54"/>
    <mergeCell ref="C74:E74"/>
    <mergeCell ref="C55:E55"/>
  </mergeCells>
  <phoneticPr fontId="8" type="noConversion"/>
  <hyperlinks>
    <hyperlink ref="D14" r:id="rId1" tooltip="Полный текст Постановления на сайте ФСТ РФ"/>
    <hyperlink ref="D15:E15" location="'Справочная информация'!A1" tooltip="Подробнее о сфере" display="Подробнее о сфере утилизации (захоронения) твердых бытовых отходов"/>
    <hyperlink ref="D17" r:id="rId2" tooltip="Полный текст Постановления на сайте ФСТ РФ"/>
    <hyperlink ref="C30" r:id="rId3" tooltip="http://www.fstrf.ru/regions/region/showlist"/>
  </hyperlinks>
  <pageMargins left="0.7" right="0.7" top="0.75" bottom="0.75" header="0.3" footer="0.3"/>
  <pageSetup paperSize="9" orientation="portrait" horizontalDpi="180" verticalDpi="180"/>
  <headerFooter alignWithMargins="0"/>
  <drawing r:id="rId4"/>
  <legacyDrawing r:id="rId5"/>
  <controls>
    <mc:AlternateContent xmlns:mc="http://schemas.openxmlformats.org/markup-compatibility/2006">
      <mc:Choice Requires="x14">
        <control shapeId="1025" r:id="rId6" name="CommandButton1">
          <controlPr defaultSize="0" autoLine="0" autoPict="0" r:id="rId7">
            <anchor moveWithCells="1">
              <from>
                <xdr:col>4</xdr:col>
                <xdr:colOff>3190875</xdr:colOff>
                <xdr:row>1</xdr:row>
                <xdr:rowOff>76200</xdr:rowOff>
              </from>
              <to>
                <xdr:col>6</xdr:col>
                <xdr:colOff>152400</xdr:colOff>
                <xdr:row>2</xdr:row>
                <xdr:rowOff>152400</xdr:rowOff>
              </to>
            </anchor>
          </controlPr>
        </control>
      </mc:Choice>
      <mc:Fallback>
        <control shapeId="1025" r:id="rId6" name="CommandButton1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ColWidth="9.109375" defaultRowHeight="11.25"/>
  <cols>
    <col min="1" max="1" width="5.88671875" style="11" customWidth="1"/>
    <col min="2" max="2" width="3" style="11" customWidth="1"/>
    <col min="3" max="3" width="11.33203125" style="7" customWidth="1"/>
    <col min="4" max="4" width="6.44140625" style="8" customWidth="1"/>
    <col min="5" max="5" width="32.88671875" style="8" customWidth="1"/>
    <col min="6" max="6" width="19.44140625" style="8" customWidth="1"/>
    <col min="7" max="7" width="13.44140625" style="8" customWidth="1"/>
    <col min="8" max="8" width="40.88671875" style="8" customWidth="1"/>
    <col min="9" max="9" width="17.44140625" style="8" customWidth="1"/>
    <col min="10" max="10" width="10.44140625" style="8" customWidth="1"/>
    <col min="11" max="11" width="30.33203125" style="8" customWidth="1"/>
    <col min="12" max="12" width="3" style="8" customWidth="1"/>
    <col min="13" max="13" width="9.109375" style="8" customWidth="1"/>
    <col min="14" max="16" width="5.109375" style="8" customWidth="1"/>
    <col min="17" max="47" width="9.109375" style="8" customWidth="1"/>
    <col min="48" max="48" width="15" style="10" customWidth="1"/>
    <col min="49" max="49" width="39.88671875" style="10" customWidth="1"/>
    <col min="50" max="50" width="23.44140625" style="10" customWidth="1"/>
    <col min="51" max="51" width="55.6640625" style="10" customWidth="1"/>
    <col min="52" max="52" width="34.88671875" style="10" customWidth="1"/>
    <col min="53" max="53" width="22.44140625" style="10" customWidth="1"/>
    <col min="54" max="54" width="18.88671875" style="10" customWidth="1"/>
    <col min="55" max="55" width="23.44140625" style="10" customWidth="1"/>
    <col min="56" max="56" width="23.33203125" style="10" customWidth="1"/>
    <col min="57" max="57" width="28.88671875" style="11" customWidth="1"/>
    <col min="58" max="58" width="9.109375" style="11" customWidth="1"/>
    <col min="59" max="16384" width="9.109375" style="11"/>
  </cols>
  <sheetData>
    <row r="1" spans="3:57" ht="15" customHeight="1">
      <c r="AV1" s="9" t="s">
        <v>137</v>
      </c>
      <c r="AW1" s="9" t="s">
        <v>138</v>
      </c>
      <c r="AX1" s="9" t="s">
        <v>139</v>
      </c>
      <c r="AY1" s="9" t="s">
        <v>140</v>
      </c>
      <c r="AZ1" s="9" t="s">
        <v>141</v>
      </c>
      <c r="BA1" s="10" t="s">
        <v>142</v>
      </c>
      <c r="BB1" s="9" t="s">
        <v>143</v>
      </c>
      <c r="BC1" s="9" t="s">
        <v>144</v>
      </c>
      <c r="BD1" s="9" t="s">
        <v>145</v>
      </c>
      <c r="BE1" s="9" t="s">
        <v>146</v>
      </c>
    </row>
    <row r="2" spans="3:57" ht="12.75" customHeight="1">
      <c r="AV2" s="10" t="s">
        <v>147</v>
      </c>
      <c r="AW2" s="12" t="s">
        <v>139</v>
      </c>
      <c r="AX2" s="10" t="s">
        <v>148</v>
      </c>
      <c r="AY2" s="10" t="s">
        <v>148</v>
      </c>
      <c r="AZ2" s="10" t="s">
        <v>148</v>
      </c>
      <c r="BA2" s="10" t="s">
        <v>148</v>
      </c>
      <c r="BB2" s="10" t="s">
        <v>148</v>
      </c>
      <c r="BC2" s="10" t="s">
        <v>148</v>
      </c>
      <c r="BD2" s="10" t="s">
        <v>148</v>
      </c>
      <c r="BE2" s="10" t="s">
        <v>148</v>
      </c>
    </row>
    <row r="3" spans="3:57" ht="12" customHeight="1">
      <c r="C3" s="13"/>
      <c r="D3" s="14"/>
      <c r="E3" s="14"/>
      <c r="F3" s="14"/>
      <c r="G3" s="14"/>
      <c r="H3" s="14"/>
      <c r="I3" s="14"/>
      <c r="J3" s="14"/>
      <c r="K3" s="14"/>
      <c r="L3" s="15"/>
      <c r="AV3" s="10" t="s">
        <v>149</v>
      </c>
      <c r="AW3" s="12" t="s">
        <v>141</v>
      </c>
      <c r="AX3" s="10" t="s">
        <v>150</v>
      </c>
      <c r="AY3" s="10" t="s">
        <v>151</v>
      </c>
      <c r="AZ3" s="10" t="s">
        <v>152</v>
      </c>
      <c r="BA3" s="10" t="s">
        <v>153</v>
      </c>
      <c r="BB3" s="10" t="s">
        <v>154</v>
      </c>
      <c r="BC3" s="10" t="s">
        <v>155</v>
      </c>
      <c r="BD3" s="10" t="s">
        <v>156</v>
      </c>
      <c r="BE3" s="10" t="s">
        <v>157</v>
      </c>
    </row>
    <row r="4" spans="3:57">
      <c r="C4" s="16"/>
      <c r="D4" s="605" t="s">
        <v>158</v>
      </c>
      <c r="E4" s="606"/>
      <c r="F4" s="606"/>
      <c r="G4" s="606"/>
      <c r="H4" s="606"/>
      <c r="I4" s="606"/>
      <c r="J4" s="606"/>
      <c r="K4" s="607"/>
      <c r="L4" s="17"/>
      <c r="AV4" s="10" t="s">
        <v>159</v>
      </c>
      <c r="AW4" s="12" t="s">
        <v>142</v>
      </c>
      <c r="AX4" s="10" t="s">
        <v>160</v>
      </c>
      <c r="AY4" s="10" t="s">
        <v>161</v>
      </c>
      <c r="AZ4" s="10" t="s">
        <v>162</v>
      </c>
      <c r="BA4" s="10" t="s">
        <v>163</v>
      </c>
      <c r="BB4" s="10" t="s">
        <v>164</v>
      </c>
      <c r="BC4" s="10" t="s">
        <v>165</v>
      </c>
      <c r="BD4" s="10" t="s">
        <v>166</v>
      </c>
      <c r="BE4" s="10" t="s">
        <v>167</v>
      </c>
    </row>
    <row r="5" spans="3:57">
      <c r="C5" s="16"/>
      <c r="D5" s="18"/>
      <c r="E5" s="18"/>
      <c r="F5" s="18"/>
      <c r="G5" s="18"/>
      <c r="H5" s="18"/>
      <c r="I5" s="18"/>
      <c r="J5" s="18"/>
      <c r="K5" s="18"/>
      <c r="L5" s="17"/>
      <c r="AV5" s="10" t="s">
        <v>168</v>
      </c>
      <c r="AW5" s="12" t="s">
        <v>143</v>
      </c>
      <c r="AX5" s="10" t="s">
        <v>169</v>
      </c>
      <c r="AY5" s="10" t="s">
        <v>170</v>
      </c>
      <c r="AZ5" s="10" t="s">
        <v>171</v>
      </c>
      <c r="BB5" s="10" t="s">
        <v>172</v>
      </c>
      <c r="BC5" s="10" t="s">
        <v>173</v>
      </c>
      <c r="BE5" s="10" t="s">
        <v>174</v>
      </c>
    </row>
    <row r="6" spans="3:57">
      <c r="C6" s="16"/>
      <c r="D6" s="600" t="s">
        <v>175</v>
      </c>
      <c r="E6" s="601"/>
      <c r="F6" s="601"/>
      <c r="G6" s="601"/>
      <c r="H6" s="601"/>
      <c r="I6" s="601"/>
      <c r="J6" s="601"/>
      <c r="K6" s="602"/>
      <c r="L6" s="17"/>
      <c r="AV6" s="10" t="s">
        <v>176</v>
      </c>
      <c r="AW6" s="12" t="s">
        <v>144</v>
      </c>
      <c r="AX6" s="10" t="s">
        <v>177</v>
      </c>
      <c r="AY6" s="10" t="s">
        <v>178</v>
      </c>
      <c r="BB6" s="10" t="s">
        <v>179</v>
      </c>
    </row>
    <row r="7" spans="3:57">
      <c r="C7" s="16"/>
      <c r="D7" s="19" t="s">
        <v>180</v>
      </c>
      <c r="E7" s="20" t="s">
        <v>181</v>
      </c>
      <c r="F7" s="571"/>
      <c r="G7" s="571"/>
      <c r="H7" s="571"/>
      <c r="I7" s="571"/>
      <c r="J7" s="571"/>
      <c r="K7" s="572"/>
      <c r="L7" s="17"/>
      <c r="AV7" s="10" t="s">
        <v>182</v>
      </c>
      <c r="AW7" s="12" t="s">
        <v>145</v>
      </c>
      <c r="AX7" s="10" t="s">
        <v>183</v>
      </c>
      <c r="AY7" s="10" t="s">
        <v>184</v>
      </c>
    </row>
    <row r="8" spans="3:57" ht="29.25" customHeight="1">
      <c r="C8" s="16"/>
      <c r="D8" s="19" t="s">
        <v>185</v>
      </c>
      <c r="E8" s="21" t="s">
        <v>186</v>
      </c>
      <c r="F8" s="571"/>
      <c r="G8" s="571"/>
      <c r="H8" s="571"/>
      <c r="I8" s="571"/>
      <c r="J8" s="571"/>
      <c r="K8" s="572"/>
      <c r="L8" s="17"/>
      <c r="AV8" s="10" t="s">
        <v>187</v>
      </c>
      <c r="AW8" s="12" t="s">
        <v>140</v>
      </c>
      <c r="AX8" s="10" t="s">
        <v>188</v>
      </c>
      <c r="AY8" s="10" t="s">
        <v>189</v>
      </c>
    </row>
    <row r="9" spans="3:57" ht="29.25" customHeight="1">
      <c r="C9" s="16"/>
      <c r="D9" s="19" t="s">
        <v>190</v>
      </c>
      <c r="E9" s="21" t="s">
        <v>191</v>
      </c>
      <c r="F9" s="571"/>
      <c r="G9" s="571"/>
      <c r="H9" s="571"/>
      <c r="I9" s="571"/>
      <c r="J9" s="571"/>
      <c r="K9" s="572"/>
      <c r="L9" s="17"/>
      <c r="AV9" s="10" t="s">
        <v>192</v>
      </c>
      <c r="AW9" s="12" t="s">
        <v>146</v>
      </c>
      <c r="AX9" s="10" t="s">
        <v>193</v>
      </c>
      <c r="AY9" s="10" t="s">
        <v>194</v>
      </c>
    </row>
    <row r="10" spans="3:57">
      <c r="C10" s="16"/>
      <c r="D10" s="19" t="s">
        <v>195</v>
      </c>
      <c r="E10" s="20" t="s">
        <v>196</v>
      </c>
      <c r="F10" s="603"/>
      <c r="G10" s="603"/>
      <c r="H10" s="603"/>
      <c r="I10" s="603"/>
      <c r="J10" s="603"/>
      <c r="K10" s="604"/>
      <c r="L10" s="17"/>
      <c r="AX10" s="10" t="s">
        <v>197</v>
      </c>
      <c r="AY10" s="10" t="s">
        <v>198</v>
      </c>
    </row>
    <row r="11" spans="3:57">
      <c r="C11" s="16"/>
      <c r="D11" s="19" t="s">
        <v>199</v>
      </c>
      <c r="E11" s="20" t="s">
        <v>200</v>
      </c>
      <c r="F11" s="603"/>
      <c r="G11" s="603"/>
      <c r="H11" s="603"/>
      <c r="I11" s="603"/>
      <c r="J11" s="603"/>
      <c r="K11" s="604"/>
      <c r="L11" s="17"/>
      <c r="N11" s="22"/>
      <c r="AX11" s="10" t="s">
        <v>201</v>
      </c>
      <c r="AY11" s="10" t="s">
        <v>202</v>
      </c>
    </row>
    <row r="12" spans="3:57">
      <c r="C12" s="16"/>
      <c r="D12" s="19" t="s">
        <v>203</v>
      </c>
      <c r="E12" s="21" t="s">
        <v>204</v>
      </c>
      <c r="F12" s="603"/>
      <c r="G12" s="603"/>
      <c r="H12" s="603"/>
      <c r="I12" s="603"/>
      <c r="J12" s="603"/>
      <c r="K12" s="604"/>
      <c r="L12" s="17"/>
      <c r="N12" s="22"/>
      <c r="AX12" s="10" t="s">
        <v>205</v>
      </c>
      <c r="AY12" s="10" t="s">
        <v>206</v>
      </c>
    </row>
    <row r="13" spans="3:57">
      <c r="C13" s="16"/>
      <c r="D13" s="19" t="s">
        <v>207</v>
      </c>
      <c r="E13" s="20" t="s">
        <v>208</v>
      </c>
      <c r="F13" s="603"/>
      <c r="G13" s="603"/>
      <c r="H13" s="603"/>
      <c r="I13" s="603"/>
      <c r="J13" s="603"/>
      <c r="K13" s="604"/>
      <c r="L13" s="17"/>
      <c r="N13" s="22"/>
      <c r="AY13" s="10" t="s">
        <v>209</v>
      </c>
    </row>
    <row r="14" spans="3:57" ht="29.25" customHeight="1">
      <c r="C14" s="16"/>
      <c r="D14" s="19" t="s">
        <v>210</v>
      </c>
      <c r="E14" s="20" t="s">
        <v>211</v>
      </c>
      <c r="F14" s="603"/>
      <c r="G14" s="603"/>
      <c r="H14" s="603"/>
      <c r="I14" s="603"/>
      <c r="J14" s="603"/>
      <c r="K14" s="604"/>
      <c r="L14" s="17"/>
      <c r="N14" s="22"/>
      <c r="AY14" s="10" t="s">
        <v>212</v>
      </c>
    </row>
    <row r="15" spans="3:57" ht="21.75" customHeight="1">
      <c r="C15" s="16"/>
      <c r="D15" s="19" t="s">
        <v>213</v>
      </c>
      <c r="E15" s="20" t="s">
        <v>214</v>
      </c>
      <c r="F15" s="41"/>
      <c r="G15" s="599" t="s">
        <v>215</v>
      </c>
      <c r="H15" s="599"/>
      <c r="I15" s="599"/>
      <c r="J15" s="599"/>
      <c r="K15" s="6"/>
      <c r="L15" s="17"/>
      <c r="N15" s="22"/>
      <c r="AY15" s="10" t="s">
        <v>216</v>
      </c>
    </row>
    <row r="16" spans="3:57">
      <c r="C16" s="16"/>
      <c r="D16" s="24" t="s">
        <v>217</v>
      </c>
      <c r="E16" s="25" t="s">
        <v>218</v>
      </c>
      <c r="F16" s="569"/>
      <c r="G16" s="569"/>
      <c r="H16" s="569"/>
      <c r="I16" s="569"/>
      <c r="J16" s="569"/>
      <c r="K16" s="570"/>
      <c r="L16" s="17"/>
      <c r="N16" s="22"/>
      <c r="AY16" s="10" t="s">
        <v>219</v>
      </c>
    </row>
    <row r="17" spans="3:51">
      <c r="C17" s="16"/>
      <c r="D17" s="18"/>
      <c r="E17" s="18"/>
      <c r="F17" s="18"/>
      <c r="G17" s="18"/>
      <c r="H17" s="18"/>
      <c r="I17" s="18"/>
      <c r="J17" s="18"/>
      <c r="K17" s="18"/>
      <c r="L17" s="17"/>
      <c r="AY17" s="10" t="s">
        <v>220</v>
      </c>
    </row>
    <row r="18" spans="3:51">
      <c r="C18" s="16"/>
      <c r="D18" s="600" t="s">
        <v>221</v>
      </c>
      <c r="E18" s="601"/>
      <c r="F18" s="601"/>
      <c r="G18" s="601"/>
      <c r="H18" s="601"/>
      <c r="I18" s="601"/>
      <c r="J18" s="601"/>
      <c r="K18" s="602"/>
      <c r="L18" s="17"/>
      <c r="N18" s="22"/>
    </row>
    <row r="19" spans="3:51">
      <c r="C19" s="16"/>
      <c r="D19" s="19" t="s">
        <v>222</v>
      </c>
      <c r="E19" s="20" t="s">
        <v>223</v>
      </c>
      <c r="F19" s="603"/>
      <c r="G19" s="603"/>
      <c r="H19" s="603"/>
      <c r="I19" s="603"/>
      <c r="J19" s="603"/>
      <c r="K19" s="604"/>
      <c r="L19" s="17"/>
      <c r="N19" s="22"/>
    </row>
    <row r="20" spans="3:51">
      <c r="C20" s="16"/>
      <c r="D20" s="19" t="s">
        <v>224</v>
      </c>
      <c r="E20" s="26" t="s">
        <v>225</v>
      </c>
      <c r="F20" s="571"/>
      <c r="G20" s="571"/>
      <c r="H20" s="571"/>
      <c r="I20" s="571"/>
      <c r="J20" s="571"/>
      <c r="K20" s="572"/>
      <c r="L20" s="17"/>
      <c r="N20" s="22"/>
    </row>
    <row r="21" spans="3:51">
      <c r="C21" s="16"/>
      <c r="D21" s="19" t="s">
        <v>226</v>
      </c>
      <c r="E21" s="26" t="s">
        <v>227</v>
      </c>
      <c r="F21" s="571"/>
      <c r="G21" s="571"/>
      <c r="H21" s="571"/>
      <c r="I21" s="571"/>
      <c r="J21" s="571"/>
      <c r="K21" s="572"/>
      <c r="L21" s="17"/>
      <c r="N21" s="22"/>
    </row>
    <row r="22" spans="3:51">
      <c r="C22" s="16"/>
      <c r="D22" s="19" t="s">
        <v>228</v>
      </c>
      <c r="E22" s="26" t="s">
        <v>229</v>
      </c>
      <c r="F22" s="571"/>
      <c r="G22" s="571"/>
      <c r="H22" s="571"/>
      <c r="I22" s="571"/>
      <c r="J22" s="571"/>
      <c r="K22" s="572"/>
      <c r="L22" s="17"/>
      <c r="N22" s="22"/>
    </row>
    <row r="23" spans="3:51">
      <c r="C23" s="16"/>
      <c r="D23" s="19" t="s">
        <v>230</v>
      </c>
      <c r="E23" s="26" t="s">
        <v>231</v>
      </c>
      <c r="F23" s="571"/>
      <c r="G23" s="571"/>
      <c r="H23" s="571"/>
      <c r="I23" s="571"/>
      <c r="J23" s="571"/>
      <c r="K23" s="572"/>
      <c r="L23" s="17"/>
      <c r="N23" s="22"/>
    </row>
    <row r="24" spans="3:51">
      <c r="C24" s="16"/>
      <c r="D24" s="24" t="s">
        <v>232</v>
      </c>
      <c r="E24" s="27" t="s">
        <v>233</v>
      </c>
      <c r="F24" s="569"/>
      <c r="G24" s="569"/>
      <c r="H24" s="569"/>
      <c r="I24" s="569"/>
      <c r="J24" s="569"/>
      <c r="K24" s="570"/>
      <c r="L24" s="17"/>
      <c r="N24" s="22"/>
    </row>
    <row r="25" spans="3:51">
      <c r="C25" s="16"/>
      <c r="D25" s="18"/>
      <c r="E25" s="18"/>
      <c r="F25" s="18"/>
      <c r="G25" s="18"/>
      <c r="H25" s="18"/>
      <c r="I25" s="18"/>
      <c r="J25" s="18"/>
      <c r="K25" s="18"/>
      <c r="L25" s="17"/>
      <c r="N25" s="22"/>
    </row>
    <row r="26" spans="3:51">
      <c r="C26" s="16"/>
      <c r="D26" s="563" t="s">
        <v>234</v>
      </c>
      <c r="E26" s="564"/>
      <c r="F26" s="564"/>
      <c r="G26" s="564"/>
      <c r="H26" s="564"/>
      <c r="I26" s="564"/>
      <c r="J26" s="564"/>
      <c r="K26" s="565"/>
      <c r="L26" s="17"/>
      <c r="N26" s="22"/>
    </row>
    <row r="27" spans="3:51">
      <c r="C27" s="16" t="s">
        <v>235</v>
      </c>
      <c r="D27" s="19" t="s">
        <v>236</v>
      </c>
      <c r="E27" s="26" t="s">
        <v>237</v>
      </c>
      <c r="F27" s="571"/>
      <c r="G27" s="571"/>
      <c r="H27" s="571"/>
      <c r="I27" s="571"/>
      <c r="J27" s="571"/>
      <c r="K27" s="572"/>
      <c r="L27" s="17"/>
      <c r="N27" s="22"/>
    </row>
    <row r="28" spans="3:51">
      <c r="C28" s="16" t="s">
        <v>238</v>
      </c>
      <c r="D28" s="560" t="s">
        <v>239</v>
      </c>
      <c r="E28" s="561"/>
      <c r="F28" s="561"/>
      <c r="G28" s="561"/>
      <c r="H28" s="561"/>
      <c r="I28" s="561"/>
      <c r="J28" s="561"/>
      <c r="K28" s="562"/>
      <c r="L28" s="17"/>
      <c r="M28" s="28"/>
      <c r="N28" s="22"/>
    </row>
    <row r="29" spans="3:51">
      <c r="C29" s="16"/>
      <c r="D29" s="18"/>
      <c r="E29" s="18"/>
      <c r="F29" s="18"/>
      <c r="G29" s="18"/>
      <c r="H29" s="18"/>
      <c r="I29" s="18"/>
      <c r="J29" s="18"/>
      <c r="K29" s="18"/>
      <c r="L29" s="17"/>
      <c r="N29" s="22"/>
    </row>
    <row r="30" spans="3:51">
      <c r="C30" s="16"/>
      <c r="D30" s="563" t="s">
        <v>240</v>
      </c>
      <c r="E30" s="564"/>
      <c r="F30" s="564"/>
      <c r="G30" s="564"/>
      <c r="H30" s="564"/>
      <c r="I30" s="564"/>
      <c r="J30" s="564"/>
      <c r="K30" s="565"/>
      <c r="L30" s="17"/>
      <c r="N30" s="22"/>
    </row>
    <row r="31" spans="3:51">
      <c r="C31" s="16"/>
      <c r="D31" s="29" t="s">
        <v>241</v>
      </c>
      <c r="E31" s="30" t="s">
        <v>242</v>
      </c>
      <c r="F31" s="595"/>
      <c r="G31" s="595"/>
      <c r="H31" s="595"/>
      <c r="I31" s="595"/>
      <c r="J31" s="595"/>
      <c r="K31" s="596"/>
      <c r="L31" s="17"/>
      <c r="N31" s="22"/>
    </row>
    <row r="32" spans="3:51">
      <c r="C32" s="16"/>
      <c r="D32" s="31"/>
      <c r="E32" s="32" t="s">
        <v>243</v>
      </c>
      <c r="F32" s="32" t="s">
        <v>244</v>
      </c>
      <c r="G32" s="33" t="s">
        <v>245</v>
      </c>
      <c r="H32" s="597" t="s">
        <v>246</v>
      </c>
      <c r="I32" s="597"/>
      <c r="J32" s="597"/>
      <c r="K32" s="598"/>
      <c r="L32" s="17"/>
      <c r="N32" s="22"/>
    </row>
    <row r="33" spans="3:14">
      <c r="C33" s="16" t="s">
        <v>235</v>
      </c>
      <c r="D33" s="19" t="s">
        <v>247</v>
      </c>
      <c r="E33" s="26" t="s">
        <v>248</v>
      </c>
      <c r="F33" s="42"/>
      <c r="G33" s="42"/>
      <c r="H33" s="571"/>
      <c r="I33" s="571"/>
      <c r="J33" s="571"/>
      <c r="K33" s="572"/>
      <c r="L33" s="17"/>
      <c r="N33" s="22"/>
    </row>
    <row r="34" spans="3:14">
      <c r="C34" s="16" t="s">
        <v>238</v>
      </c>
      <c r="D34" s="560" t="s">
        <v>249</v>
      </c>
      <c r="E34" s="561"/>
      <c r="F34" s="561"/>
      <c r="G34" s="561"/>
      <c r="H34" s="561"/>
      <c r="I34" s="561"/>
      <c r="J34" s="561"/>
      <c r="K34" s="562"/>
      <c r="L34" s="17"/>
      <c r="N34" s="22"/>
    </row>
    <row r="35" spans="3:14">
      <c r="C35" s="16"/>
      <c r="D35" s="18"/>
      <c r="E35" s="18"/>
      <c r="F35" s="18"/>
      <c r="G35" s="18"/>
      <c r="H35" s="18"/>
      <c r="I35" s="18"/>
      <c r="J35" s="18"/>
      <c r="K35" s="18"/>
      <c r="L35" s="17"/>
    </row>
    <row r="36" spans="3:14">
      <c r="C36" s="16"/>
      <c r="D36" s="563" t="s">
        <v>250</v>
      </c>
      <c r="E36" s="564"/>
      <c r="F36" s="564"/>
      <c r="G36" s="564"/>
      <c r="H36" s="564"/>
      <c r="I36" s="564"/>
      <c r="J36" s="564"/>
      <c r="K36" s="565"/>
      <c r="L36" s="17"/>
      <c r="N36" s="22"/>
    </row>
    <row r="37" spans="3:14" ht="24.75" customHeight="1">
      <c r="C37" s="16"/>
      <c r="D37" s="34"/>
      <c r="E37" s="23" t="s">
        <v>251</v>
      </c>
      <c r="F37" s="23" t="s">
        <v>252</v>
      </c>
      <c r="G37" s="23" t="s">
        <v>253</v>
      </c>
      <c r="H37" s="23" t="s">
        <v>254</v>
      </c>
      <c r="I37" s="586" t="s">
        <v>255</v>
      </c>
      <c r="J37" s="587"/>
      <c r="K37" s="588"/>
      <c r="L37" s="17"/>
      <c r="N37" s="22"/>
    </row>
    <row r="38" spans="3:14">
      <c r="C38" s="16" t="s">
        <v>235</v>
      </c>
      <c r="D38" s="19" t="s">
        <v>256</v>
      </c>
      <c r="E38" s="42"/>
      <c r="F38" s="42"/>
      <c r="G38" s="42"/>
      <c r="H38" s="42"/>
      <c r="I38" s="589"/>
      <c r="J38" s="590"/>
      <c r="K38" s="591"/>
      <c r="L38" s="17"/>
    </row>
    <row r="39" spans="3:14">
      <c r="C39" s="4" t="s">
        <v>257</v>
      </c>
      <c r="D39" s="19" t="s">
        <v>258</v>
      </c>
      <c r="E39" s="42"/>
      <c r="F39" s="42"/>
      <c r="G39" s="42"/>
      <c r="H39" s="42"/>
      <c r="I39" s="589"/>
      <c r="J39" s="590"/>
      <c r="K39" s="591"/>
      <c r="L39" s="17"/>
    </row>
    <row r="40" spans="3:14">
      <c r="C40" s="4" t="s">
        <v>257</v>
      </c>
      <c r="D40" s="19" t="s">
        <v>259</v>
      </c>
      <c r="E40" s="42"/>
      <c r="F40" s="42"/>
      <c r="G40" s="42"/>
      <c r="H40" s="42"/>
      <c r="I40" s="589"/>
      <c r="J40" s="590"/>
      <c r="K40" s="591"/>
      <c r="L40" s="17"/>
    </row>
    <row r="41" spans="3:14">
      <c r="C41" s="4" t="s">
        <v>257</v>
      </c>
      <c r="D41" s="19" t="s">
        <v>260</v>
      </c>
      <c r="E41" s="42"/>
      <c r="F41" s="42"/>
      <c r="G41" s="42"/>
      <c r="H41" s="42"/>
      <c r="I41" s="589"/>
      <c r="J41" s="590"/>
      <c r="K41" s="591"/>
      <c r="L41" s="17"/>
    </row>
    <row r="42" spans="3:14">
      <c r="C42" s="4" t="s">
        <v>257</v>
      </c>
      <c r="D42" s="19" t="s">
        <v>261</v>
      </c>
      <c r="E42" s="42"/>
      <c r="F42" s="42"/>
      <c r="G42" s="42"/>
      <c r="H42" s="42"/>
      <c r="I42" s="589"/>
      <c r="J42" s="590"/>
      <c r="K42" s="591"/>
      <c r="L42" s="17"/>
    </row>
    <row r="43" spans="3:14">
      <c r="C43" s="4" t="s">
        <v>257</v>
      </c>
      <c r="D43" s="19" t="s">
        <v>262</v>
      </c>
      <c r="E43" s="42"/>
      <c r="F43" s="42"/>
      <c r="G43" s="42"/>
      <c r="H43" s="42"/>
      <c r="I43" s="589"/>
      <c r="J43" s="590"/>
      <c r="K43" s="591"/>
      <c r="L43" s="17"/>
    </row>
    <row r="44" spans="3:14">
      <c r="C44" s="4" t="s">
        <v>257</v>
      </c>
      <c r="D44" s="19" t="s">
        <v>263</v>
      </c>
      <c r="E44" s="42"/>
      <c r="F44" s="42"/>
      <c r="G44" s="42"/>
      <c r="H44" s="42"/>
      <c r="I44" s="589"/>
      <c r="J44" s="590"/>
      <c r="K44" s="591"/>
      <c r="L44" s="17"/>
    </row>
    <row r="45" spans="3:14">
      <c r="C45" s="4" t="s">
        <v>257</v>
      </c>
      <c r="D45" s="19" t="s">
        <v>264</v>
      </c>
      <c r="E45" s="42"/>
      <c r="F45" s="42"/>
      <c r="G45" s="42"/>
      <c r="H45" s="42"/>
      <c r="I45" s="589"/>
      <c r="J45" s="590"/>
      <c r="K45" s="591"/>
      <c r="L45" s="17"/>
    </row>
    <row r="46" spans="3:14">
      <c r="C46" s="4" t="s">
        <v>257</v>
      </c>
      <c r="D46" s="19" t="s">
        <v>265</v>
      </c>
      <c r="E46" s="42"/>
      <c r="F46" s="42"/>
      <c r="G46" s="42"/>
      <c r="H46" s="42"/>
      <c r="I46" s="589"/>
      <c r="J46" s="590"/>
      <c r="K46" s="591"/>
      <c r="L46" s="17"/>
    </row>
    <row r="47" spans="3:14">
      <c r="C47" s="4" t="s">
        <v>257</v>
      </c>
      <c r="D47" s="19" t="s">
        <v>266</v>
      </c>
      <c r="E47" s="42"/>
      <c r="F47" s="42"/>
      <c r="G47" s="42"/>
      <c r="H47" s="42"/>
      <c r="I47" s="589"/>
      <c r="J47" s="590"/>
      <c r="K47" s="591"/>
      <c r="L47" s="17"/>
    </row>
    <row r="48" spans="3:14">
      <c r="C48" s="4" t="s">
        <v>257</v>
      </c>
      <c r="D48" s="19" t="s">
        <v>267</v>
      </c>
      <c r="E48" s="42"/>
      <c r="F48" s="42"/>
      <c r="G48" s="42"/>
      <c r="H48" s="42"/>
      <c r="I48" s="589"/>
      <c r="J48" s="590"/>
      <c r="K48" s="591"/>
      <c r="L48" s="17"/>
    </row>
    <row r="49" spans="3:14">
      <c r="C49" s="4" t="s">
        <v>257</v>
      </c>
      <c r="D49" s="19" t="s">
        <v>268</v>
      </c>
      <c r="E49" s="42"/>
      <c r="F49" s="42"/>
      <c r="G49" s="42"/>
      <c r="H49" s="42"/>
      <c r="I49" s="589"/>
      <c r="J49" s="590"/>
      <c r="K49" s="591"/>
      <c r="L49" s="17"/>
    </row>
    <row r="50" spans="3:14">
      <c r="C50" s="4" t="s">
        <v>257</v>
      </c>
      <c r="D50" s="19" t="s">
        <v>269</v>
      </c>
      <c r="E50" s="42"/>
      <c r="F50" s="42"/>
      <c r="G50" s="42"/>
      <c r="H50" s="42"/>
      <c r="I50" s="589"/>
      <c r="J50" s="590"/>
      <c r="K50" s="591"/>
      <c r="L50" s="17"/>
    </row>
    <row r="51" spans="3:14">
      <c r="C51" s="4" t="s">
        <v>257</v>
      </c>
      <c r="D51" s="19" t="s">
        <v>270</v>
      </c>
      <c r="E51" s="42"/>
      <c r="F51" s="42"/>
      <c r="G51" s="42"/>
      <c r="H51" s="42"/>
      <c r="I51" s="589"/>
      <c r="J51" s="590"/>
      <c r="K51" s="591"/>
      <c r="L51" s="17"/>
    </row>
    <row r="52" spans="3:14">
      <c r="C52" s="4" t="s">
        <v>257</v>
      </c>
      <c r="D52" s="19" t="s">
        <v>271</v>
      </c>
      <c r="E52" s="42"/>
      <c r="F52" s="42"/>
      <c r="G52" s="42"/>
      <c r="H52" s="42"/>
      <c r="I52" s="589"/>
      <c r="J52" s="590"/>
      <c r="K52" s="591"/>
      <c r="L52" s="17"/>
    </row>
    <row r="53" spans="3:14">
      <c r="C53" s="4" t="s">
        <v>257</v>
      </c>
      <c r="D53" s="19" t="s">
        <v>272</v>
      </c>
      <c r="E53" s="42"/>
      <c r="F53" s="42"/>
      <c r="G53" s="42"/>
      <c r="H53" s="42"/>
      <c r="I53" s="589"/>
      <c r="J53" s="590"/>
      <c r="K53" s="591"/>
      <c r="L53" s="17"/>
    </row>
    <row r="54" spans="3:14">
      <c r="C54" s="4" t="s">
        <v>257</v>
      </c>
      <c r="D54" s="19" t="s">
        <v>273</v>
      </c>
      <c r="E54" s="42"/>
      <c r="F54" s="42"/>
      <c r="G54" s="42"/>
      <c r="H54" s="42"/>
      <c r="I54" s="589"/>
      <c r="J54" s="590"/>
      <c r="K54" s="591"/>
      <c r="L54" s="17"/>
    </row>
    <row r="55" spans="3:14">
      <c r="C55" s="16" t="s">
        <v>238</v>
      </c>
      <c r="D55" s="560" t="s">
        <v>274</v>
      </c>
      <c r="E55" s="561"/>
      <c r="F55" s="561"/>
      <c r="G55" s="561"/>
      <c r="H55" s="561"/>
      <c r="I55" s="561"/>
      <c r="J55" s="561"/>
      <c r="K55" s="562"/>
      <c r="L55" s="17"/>
      <c r="N55" s="22"/>
    </row>
    <row r="56" spans="3:14">
      <c r="C56" s="16"/>
      <c r="D56" s="18"/>
      <c r="E56" s="18"/>
      <c r="F56" s="18"/>
      <c r="G56" s="18"/>
      <c r="H56" s="18"/>
      <c r="I56" s="18"/>
      <c r="J56" s="18"/>
      <c r="K56" s="18"/>
      <c r="L56" s="17"/>
      <c r="N56" s="22"/>
    </row>
    <row r="57" spans="3:14">
      <c r="C57" s="16"/>
      <c r="D57" s="578" t="s">
        <v>275</v>
      </c>
      <c r="E57" s="579"/>
      <c r="F57" s="579"/>
      <c r="G57" s="579"/>
      <c r="H57" s="579"/>
      <c r="I57" s="579"/>
      <c r="J57" s="579"/>
      <c r="K57" s="580"/>
      <c r="L57" s="17"/>
      <c r="N57" s="22"/>
    </row>
    <row r="58" spans="3:14" ht="22.5">
      <c r="C58" s="16"/>
      <c r="D58" s="19" t="s">
        <v>276</v>
      </c>
      <c r="E58" s="26" t="s">
        <v>277</v>
      </c>
      <c r="F58" s="583"/>
      <c r="G58" s="584"/>
      <c r="H58" s="584"/>
      <c r="I58" s="584"/>
      <c r="J58" s="584"/>
      <c r="K58" s="585"/>
      <c r="L58" s="17"/>
      <c r="N58" s="22"/>
    </row>
    <row r="59" spans="3:14">
      <c r="C59" s="16"/>
      <c r="D59" s="19" t="s">
        <v>278</v>
      </c>
      <c r="E59" s="26" t="s">
        <v>279</v>
      </c>
      <c r="F59" s="566"/>
      <c r="G59" s="567"/>
      <c r="H59" s="567"/>
      <c r="I59" s="567"/>
      <c r="J59" s="567"/>
      <c r="K59" s="568"/>
      <c r="L59" s="17"/>
      <c r="N59" s="22"/>
    </row>
    <row r="60" spans="3:14" ht="22.5">
      <c r="C60" s="16"/>
      <c r="D60" s="24" t="s">
        <v>280</v>
      </c>
      <c r="E60" s="27" t="s">
        <v>281</v>
      </c>
      <c r="F60" s="592"/>
      <c r="G60" s="593"/>
      <c r="H60" s="593"/>
      <c r="I60" s="593"/>
      <c r="J60" s="593"/>
      <c r="K60" s="594"/>
      <c r="L60" s="17"/>
      <c r="N60" s="22"/>
    </row>
    <row r="61" spans="3:14">
      <c r="C61" s="16"/>
      <c r="D61" s="18"/>
      <c r="E61" s="18"/>
      <c r="F61" s="18"/>
      <c r="G61" s="18"/>
      <c r="H61" s="18"/>
      <c r="I61" s="18"/>
      <c r="J61" s="18"/>
      <c r="K61" s="18"/>
      <c r="L61" s="17"/>
      <c r="N61" s="22"/>
    </row>
    <row r="62" spans="3:14">
      <c r="C62" s="16"/>
      <c r="D62" s="563" t="s">
        <v>282</v>
      </c>
      <c r="E62" s="564"/>
      <c r="F62" s="564"/>
      <c r="G62" s="564"/>
      <c r="H62" s="564"/>
      <c r="I62" s="564"/>
      <c r="J62" s="564"/>
      <c r="K62" s="565"/>
      <c r="L62" s="17"/>
      <c r="N62" s="22"/>
    </row>
    <row r="63" spans="3:14">
      <c r="C63" s="16"/>
      <c r="D63" s="19"/>
      <c r="E63" s="35" t="s">
        <v>283</v>
      </c>
      <c r="F63" s="581" t="s">
        <v>284</v>
      </c>
      <c r="G63" s="581"/>
      <c r="H63" s="581"/>
      <c r="I63" s="581"/>
      <c r="J63" s="581"/>
      <c r="K63" s="582"/>
      <c r="L63" s="17"/>
      <c r="N63" s="22"/>
    </row>
    <row r="64" spans="3:14">
      <c r="C64" s="16" t="s">
        <v>235</v>
      </c>
      <c r="D64" s="19" t="s">
        <v>285</v>
      </c>
      <c r="E64" s="40"/>
      <c r="F64" s="566"/>
      <c r="G64" s="567"/>
      <c r="H64" s="567"/>
      <c r="I64" s="567"/>
      <c r="J64" s="567"/>
      <c r="K64" s="568"/>
      <c r="L64" s="17"/>
      <c r="N64" s="22"/>
    </row>
    <row r="65" spans="3:14">
      <c r="C65" s="16" t="s">
        <v>238</v>
      </c>
      <c r="D65" s="560" t="s">
        <v>286</v>
      </c>
      <c r="E65" s="561"/>
      <c r="F65" s="561"/>
      <c r="G65" s="561"/>
      <c r="H65" s="561"/>
      <c r="I65" s="561"/>
      <c r="J65" s="561"/>
      <c r="K65" s="562"/>
      <c r="L65" s="17"/>
      <c r="N65" s="22"/>
    </row>
    <row r="66" spans="3:14">
      <c r="C66" s="16"/>
      <c r="D66" s="18"/>
      <c r="E66" s="18"/>
      <c r="F66" s="18"/>
      <c r="G66" s="18"/>
      <c r="H66" s="18"/>
      <c r="I66" s="18"/>
      <c r="J66" s="18"/>
      <c r="K66" s="18"/>
      <c r="L66" s="17"/>
      <c r="N66" s="22"/>
    </row>
    <row r="67" spans="3:14">
      <c r="C67" s="16"/>
      <c r="D67" s="578" t="s">
        <v>287</v>
      </c>
      <c r="E67" s="579"/>
      <c r="F67" s="579"/>
      <c r="G67" s="579"/>
      <c r="H67" s="579"/>
      <c r="I67" s="579"/>
      <c r="J67" s="579"/>
      <c r="K67" s="580"/>
      <c r="L67" s="17"/>
      <c r="N67" s="22"/>
    </row>
    <row r="68" spans="3:14" ht="52.5" customHeight="1">
      <c r="C68" s="16"/>
      <c r="D68" s="19" t="s">
        <v>288</v>
      </c>
      <c r="E68" s="26" t="s">
        <v>289</v>
      </c>
      <c r="F68" s="576"/>
      <c r="G68" s="576"/>
      <c r="H68" s="576"/>
      <c r="I68" s="576"/>
      <c r="J68" s="576"/>
      <c r="K68" s="577"/>
      <c r="L68" s="17"/>
      <c r="N68" s="22"/>
    </row>
    <row r="69" spans="3:14">
      <c r="C69" s="16"/>
      <c r="D69" s="19" t="s">
        <v>290</v>
      </c>
      <c r="E69" s="26" t="s">
        <v>291</v>
      </c>
      <c r="F69" s="573"/>
      <c r="G69" s="574"/>
      <c r="H69" s="574"/>
      <c r="I69" s="574"/>
      <c r="J69" s="574"/>
      <c r="K69" s="575"/>
      <c r="L69" s="17"/>
      <c r="N69" s="22"/>
    </row>
    <row r="70" spans="3:14">
      <c r="C70" s="16"/>
      <c r="D70" s="19" t="s">
        <v>292</v>
      </c>
      <c r="E70" s="26" t="s">
        <v>293</v>
      </c>
      <c r="F70" s="571"/>
      <c r="G70" s="571"/>
      <c r="H70" s="571"/>
      <c r="I70" s="571"/>
      <c r="J70" s="571"/>
      <c r="K70" s="572"/>
      <c r="L70" s="17"/>
      <c r="N70" s="22"/>
    </row>
    <row r="71" spans="3:14">
      <c r="C71" s="16"/>
      <c r="D71" s="24" t="s">
        <v>294</v>
      </c>
      <c r="E71" s="27" t="s">
        <v>295</v>
      </c>
      <c r="F71" s="569"/>
      <c r="G71" s="569"/>
      <c r="H71" s="569"/>
      <c r="I71" s="569"/>
      <c r="J71" s="569"/>
      <c r="K71" s="570"/>
      <c r="L71" s="17"/>
    </row>
    <row r="72" spans="3:14">
      <c r="C72" s="36"/>
      <c r="D72" s="37"/>
      <c r="E72" s="37"/>
      <c r="F72" s="37"/>
      <c r="G72" s="37"/>
      <c r="H72" s="37"/>
      <c r="I72" s="37"/>
      <c r="J72" s="37"/>
      <c r="K72" s="37"/>
      <c r="L72" s="38"/>
    </row>
  </sheetData>
  <sheetProtection formatColumns="0" formatRows="0"/>
  <mergeCells count="60">
    <mergeCell ref="I50:K50"/>
    <mergeCell ref="I53:K53"/>
    <mergeCell ref="I54:K54"/>
    <mergeCell ref="I51:K51"/>
    <mergeCell ref="I52:K52"/>
    <mergeCell ref="I45:K45"/>
    <mergeCell ref="I46:K46"/>
    <mergeCell ref="I43:K43"/>
    <mergeCell ref="I44:K44"/>
    <mergeCell ref="I49:K49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G15:J15"/>
    <mergeCell ref="F22:K22"/>
    <mergeCell ref="D18:K18"/>
    <mergeCell ref="F16:K16"/>
    <mergeCell ref="F19:K19"/>
    <mergeCell ref="F20:K20"/>
    <mergeCell ref="F21:K2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7:K47"/>
    <mergeCell ref="I48:K48"/>
    <mergeCell ref="I42:K42"/>
    <mergeCell ref="I39:K39"/>
    <mergeCell ref="I40:K40"/>
    <mergeCell ref="I41:K41"/>
    <mergeCell ref="D65:K65"/>
    <mergeCell ref="D62:K62"/>
    <mergeCell ref="F64:K64"/>
    <mergeCell ref="F71:K71"/>
    <mergeCell ref="F70:K70"/>
    <mergeCell ref="F69:K69"/>
    <mergeCell ref="F68:K68"/>
    <mergeCell ref="D67:K67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  <hyperlink ref="D55:K55" location="Паспорт!R1C1" display="Добавить лист"/>
    <hyperlink ref="D65:K65" location="Паспорт!R1C1" display="Добавить версию"/>
  </hyperlinks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1"/>
  <sheetViews>
    <sheetView showGridLines="0" workbookViewId="0"/>
  </sheetViews>
  <sheetFormatPr defaultColWidth="9.109375" defaultRowHeight="11.25"/>
  <cols>
    <col min="1" max="1" width="9.109375" style="1" customWidth="1"/>
    <col min="2" max="16384" width="9.109375" style="1"/>
  </cols>
  <sheetData>
    <row r="1" spans="1:8">
      <c r="A1" s="1" t="s">
        <v>131</v>
      </c>
      <c r="B1" s="1" t="s">
        <v>127</v>
      </c>
      <c r="C1" s="1" t="s">
        <v>128</v>
      </c>
      <c r="D1" s="1" t="s">
        <v>132</v>
      </c>
      <c r="E1" s="1" t="s">
        <v>133</v>
      </c>
      <c r="F1" s="1" t="s">
        <v>134</v>
      </c>
      <c r="G1" s="1" t="s">
        <v>135</v>
      </c>
      <c r="H1" s="1" t="s">
        <v>136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08"/>
  <sheetViews>
    <sheetView showGridLines="0" workbookViewId="0"/>
  </sheetViews>
  <sheetFormatPr defaultColWidth="9.109375" defaultRowHeight="11.25"/>
  <cols>
    <col min="1" max="16384" width="9.109375" style="473"/>
  </cols>
  <sheetData>
    <row r="1" spans="1:5">
      <c r="A1" s="473" t="s">
        <v>127</v>
      </c>
      <c r="B1" s="473" t="s">
        <v>128</v>
      </c>
      <c r="C1" s="473" t="s">
        <v>129</v>
      </c>
      <c r="D1" s="473" t="s">
        <v>127</v>
      </c>
      <c r="E1" s="473" t="s">
        <v>130</v>
      </c>
    </row>
    <row r="2" spans="1:5">
      <c r="A2" s="473" t="s">
        <v>731</v>
      </c>
      <c r="B2" s="473" t="s">
        <v>731</v>
      </c>
      <c r="C2" s="473" t="s">
        <v>732</v>
      </c>
      <c r="D2" s="473" t="s">
        <v>731</v>
      </c>
      <c r="E2" s="473" t="s">
        <v>1333</v>
      </c>
    </row>
    <row r="3" spans="1:5">
      <c r="A3" s="473" t="s">
        <v>731</v>
      </c>
      <c r="B3" s="473" t="s">
        <v>733</v>
      </c>
      <c r="C3" s="473" t="s">
        <v>734</v>
      </c>
      <c r="D3" s="473" t="s">
        <v>749</v>
      </c>
      <c r="E3" s="473" t="s">
        <v>1334</v>
      </c>
    </row>
    <row r="4" spans="1:5">
      <c r="A4" s="473" t="s">
        <v>731</v>
      </c>
      <c r="B4" s="473" t="s">
        <v>735</v>
      </c>
      <c r="C4" s="473" t="s">
        <v>736</v>
      </c>
      <c r="D4" s="473" t="s">
        <v>751</v>
      </c>
      <c r="E4" s="473" t="s">
        <v>1335</v>
      </c>
    </row>
    <row r="5" spans="1:5">
      <c r="A5" s="473" t="s">
        <v>731</v>
      </c>
      <c r="B5" s="473" t="s">
        <v>737</v>
      </c>
      <c r="C5" s="473" t="s">
        <v>738</v>
      </c>
      <c r="D5" s="473" t="s">
        <v>753</v>
      </c>
      <c r="E5" s="473" t="s">
        <v>1336</v>
      </c>
    </row>
    <row r="6" spans="1:5">
      <c r="A6" s="473" t="s">
        <v>731</v>
      </c>
      <c r="B6" s="473" t="s">
        <v>739</v>
      </c>
      <c r="C6" s="473" t="s">
        <v>740</v>
      </c>
      <c r="D6" s="473" t="s">
        <v>755</v>
      </c>
      <c r="E6" s="473" t="s">
        <v>1337</v>
      </c>
    </row>
    <row r="7" spans="1:5">
      <c r="A7" s="473" t="s">
        <v>731</v>
      </c>
      <c r="B7" s="473" t="s">
        <v>741</v>
      </c>
      <c r="C7" s="473" t="s">
        <v>742</v>
      </c>
      <c r="D7" s="473" t="s">
        <v>757</v>
      </c>
      <c r="E7" s="473" t="s">
        <v>1338</v>
      </c>
    </row>
    <row r="8" spans="1:5">
      <c r="A8" s="473" t="s">
        <v>731</v>
      </c>
      <c r="B8" s="473" t="s">
        <v>743</v>
      </c>
      <c r="C8" s="473" t="s">
        <v>744</v>
      </c>
      <c r="D8" s="473" t="s">
        <v>771</v>
      </c>
      <c r="E8" s="473" t="s">
        <v>1339</v>
      </c>
    </row>
    <row r="9" spans="1:5">
      <c r="A9" s="473" t="s">
        <v>731</v>
      </c>
      <c r="B9" s="473" t="s">
        <v>745</v>
      </c>
      <c r="C9" s="473" t="s">
        <v>746</v>
      </c>
      <c r="D9" s="473" t="s">
        <v>787</v>
      </c>
      <c r="E9" s="473" t="s">
        <v>1340</v>
      </c>
    </row>
    <row r="10" spans="1:5">
      <c r="A10" s="473" t="s">
        <v>731</v>
      </c>
      <c r="B10" s="473" t="s">
        <v>747</v>
      </c>
      <c r="C10" s="473" t="s">
        <v>748</v>
      </c>
      <c r="D10" s="473" t="s">
        <v>799</v>
      </c>
      <c r="E10" s="473" t="s">
        <v>1341</v>
      </c>
    </row>
    <row r="11" spans="1:5">
      <c r="A11" s="473" t="s">
        <v>749</v>
      </c>
      <c r="B11" s="473" t="s">
        <v>749</v>
      </c>
      <c r="C11" s="473" t="s">
        <v>750</v>
      </c>
      <c r="D11" s="473" t="s">
        <v>851</v>
      </c>
      <c r="E11" s="473" t="s">
        <v>1342</v>
      </c>
    </row>
    <row r="12" spans="1:5">
      <c r="A12" s="473" t="s">
        <v>751</v>
      </c>
      <c r="B12" s="473" t="s">
        <v>751</v>
      </c>
      <c r="C12" s="473" t="s">
        <v>752</v>
      </c>
      <c r="D12" s="473" t="s">
        <v>883</v>
      </c>
      <c r="E12" s="473" t="s">
        <v>1343</v>
      </c>
    </row>
    <row r="13" spans="1:5">
      <c r="A13" s="473" t="s">
        <v>753</v>
      </c>
      <c r="B13" s="473" t="s">
        <v>753</v>
      </c>
      <c r="C13" s="473" t="s">
        <v>754</v>
      </c>
      <c r="D13" s="473" t="s">
        <v>905</v>
      </c>
      <c r="E13" s="473" t="s">
        <v>1344</v>
      </c>
    </row>
    <row r="14" spans="1:5">
      <c r="A14" s="473" t="s">
        <v>755</v>
      </c>
      <c r="B14" s="473" t="s">
        <v>755</v>
      </c>
      <c r="C14" s="473" t="s">
        <v>756</v>
      </c>
      <c r="D14" s="473" t="s">
        <v>927</v>
      </c>
      <c r="E14" s="473" t="s">
        <v>1345</v>
      </c>
    </row>
    <row r="15" spans="1:5">
      <c r="A15" s="473" t="s">
        <v>757</v>
      </c>
      <c r="B15" s="473" t="s">
        <v>759</v>
      </c>
      <c r="C15" s="473" t="s">
        <v>760</v>
      </c>
      <c r="D15" s="473" t="s">
        <v>967</v>
      </c>
      <c r="E15" s="473" t="s">
        <v>1346</v>
      </c>
    </row>
    <row r="16" spans="1:5">
      <c r="A16" s="473" t="s">
        <v>757</v>
      </c>
      <c r="B16" s="473" t="s">
        <v>757</v>
      </c>
      <c r="C16" s="473" t="s">
        <v>758</v>
      </c>
      <c r="D16" s="473" t="s">
        <v>979</v>
      </c>
      <c r="E16" s="473" t="s">
        <v>1347</v>
      </c>
    </row>
    <row r="17" spans="1:5">
      <c r="A17" s="473" t="s">
        <v>757</v>
      </c>
      <c r="B17" s="473" t="s">
        <v>761</v>
      </c>
      <c r="C17" s="473" t="s">
        <v>762</v>
      </c>
      <c r="D17" s="473" t="s">
        <v>996</v>
      </c>
      <c r="E17" s="473" t="s">
        <v>1348</v>
      </c>
    </row>
    <row r="18" spans="1:5">
      <c r="A18" s="473" t="s">
        <v>757</v>
      </c>
      <c r="B18" s="473" t="s">
        <v>763</v>
      </c>
      <c r="C18" s="473" t="s">
        <v>764</v>
      </c>
      <c r="D18" s="473" t="s">
        <v>1010</v>
      </c>
      <c r="E18" s="473" t="s">
        <v>1349</v>
      </c>
    </row>
    <row r="19" spans="1:5">
      <c r="A19" s="473" t="s">
        <v>757</v>
      </c>
      <c r="B19" s="473" t="s">
        <v>765</v>
      </c>
      <c r="C19" s="473" t="s">
        <v>766</v>
      </c>
      <c r="D19" s="473" t="s">
        <v>1038</v>
      </c>
      <c r="E19" s="473" t="s">
        <v>1350</v>
      </c>
    </row>
    <row r="20" spans="1:5">
      <c r="A20" s="473" t="s">
        <v>757</v>
      </c>
      <c r="B20" s="473" t="s">
        <v>767</v>
      </c>
      <c r="C20" s="473" t="s">
        <v>768</v>
      </c>
      <c r="D20" s="473" t="s">
        <v>1051</v>
      </c>
      <c r="E20" s="473" t="s">
        <v>1351</v>
      </c>
    </row>
    <row r="21" spans="1:5">
      <c r="A21" s="473" t="s">
        <v>757</v>
      </c>
      <c r="B21" s="473" t="s">
        <v>769</v>
      </c>
      <c r="C21" s="473" t="s">
        <v>770</v>
      </c>
      <c r="D21" s="473" t="s">
        <v>1094</v>
      </c>
      <c r="E21" s="473" t="s">
        <v>1352</v>
      </c>
    </row>
    <row r="22" spans="1:5">
      <c r="A22" s="473" t="s">
        <v>771</v>
      </c>
      <c r="B22" s="473" t="s">
        <v>773</v>
      </c>
      <c r="C22" s="473" t="s">
        <v>774</v>
      </c>
      <c r="D22" s="473" t="s">
        <v>1106</v>
      </c>
      <c r="E22" s="473" t="s">
        <v>1353</v>
      </c>
    </row>
    <row r="23" spans="1:5">
      <c r="A23" s="473" t="s">
        <v>771</v>
      </c>
      <c r="B23" s="473" t="s">
        <v>775</v>
      </c>
      <c r="C23" s="473" t="s">
        <v>776</v>
      </c>
      <c r="D23" s="473" t="s">
        <v>1134</v>
      </c>
      <c r="E23" s="473" t="s">
        <v>1354</v>
      </c>
    </row>
    <row r="24" spans="1:5">
      <c r="A24" s="473" t="s">
        <v>771</v>
      </c>
      <c r="B24" s="473" t="s">
        <v>777</v>
      </c>
      <c r="C24" s="473" t="s">
        <v>778</v>
      </c>
      <c r="D24" s="473" t="s">
        <v>1165</v>
      </c>
      <c r="E24" s="473" t="s">
        <v>1355</v>
      </c>
    </row>
    <row r="25" spans="1:5">
      <c r="A25" s="473" t="s">
        <v>771</v>
      </c>
      <c r="B25" s="473" t="s">
        <v>779</v>
      </c>
      <c r="C25" s="473" t="s">
        <v>780</v>
      </c>
      <c r="D25" s="473" t="s">
        <v>1184</v>
      </c>
      <c r="E25" s="473" t="s">
        <v>1356</v>
      </c>
    </row>
    <row r="26" spans="1:5">
      <c r="A26" s="473" t="s">
        <v>771</v>
      </c>
      <c r="B26" s="473" t="s">
        <v>771</v>
      </c>
      <c r="C26" s="473" t="s">
        <v>772</v>
      </c>
      <c r="D26" s="473" t="s">
        <v>1217</v>
      </c>
      <c r="E26" s="473" t="s">
        <v>1357</v>
      </c>
    </row>
    <row r="27" spans="1:5">
      <c r="A27" s="473" t="s">
        <v>771</v>
      </c>
      <c r="B27" s="473" t="s">
        <v>781</v>
      </c>
      <c r="C27" s="473" t="s">
        <v>782</v>
      </c>
      <c r="D27" s="473" t="s">
        <v>1232</v>
      </c>
      <c r="E27" s="473" t="s">
        <v>1358</v>
      </c>
    </row>
    <row r="28" spans="1:5">
      <c r="A28" s="473" t="s">
        <v>771</v>
      </c>
      <c r="B28" s="473" t="s">
        <v>783</v>
      </c>
      <c r="C28" s="473" t="s">
        <v>784</v>
      </c>
      <c r="D28" s="473" t="s">
        <v>1244</v>
      </c>
      <c r="E28" s="473" t="s">
        <v>1359</v>
      </c>
    </row>
    <row r="29" spans="1:5">
      <c r="A29" s="473" t="s">
        <v>771</v>
      </c>
      <c r="B29" s="473" t="s">
        <v>785</v>
      </c>
      <c r="C29" s="473" t="s">
        <v>786</v>
      </c>
      <c r="D29" s="473" t="s">
        <v>1258</v>
      </c>
      <c r="E29" s="473" t="s">
        <v>1360</v>
      </c>
    </row>
    <row r="30" spans="1:5">
      <c r="A30" s="473" t="s">
        <v>787</v>
      </c>
      <c r="B30" s="473" t="s">
        <v>789</v>
      </c>
      <c r="C30" s="473" t="s">
        <v>790</v>
      </c>
      <c r="D30" s="473" t="s">
        <v>1299</v>
      </c>
      <c r="E30" s="473" t="s">
        <v>1361</v>
      </c>
    </row>
    <row r="31" spans="1:5">
      <c r="A31" s="473" t="s">
        <v>787</v>
      </c>
      <c r="B31" s="473" t="s">
        <v>791</v>
      </c>
      <c r="C31" s="473" t="s">
        <v>792</v>
      </c>
    </row>
    <row r="32" spans="1:5">
      <c r="A32" s="473" t="s">
        <v>787</v>
      </c>
      <c r="B32" s="473" t="s">
        <v>787</v>
      </c>
      <c r="C32" s="473" t="s">
        <v>788</v>
      </c>
    </row>
    <row r="33" spans="1:3">
      <c r="A33" s="473" t="s">
        <v>787</v>
      </c>
      <c r="B33" s="473" t="s">
        <v>793</v>
      </c>
      <c r="C33" s="473" t="s">
        <v>794</v>
      </c>
    </row>
    <row r="34" spans="1:3">
      <c r="A34" s="473" t="s">
        <v>787</v>
      </c>
      <c r="B34" s="473" t="s">
        <v>795</v>
      </c>
      <c r="C34" s="473" t="s">
        <v>796</v>
      </c>
    </row>
    <row r="35" spans="1:3">
      <c r="A35" s="473" t="s">
        <v>787</v>
      </c>
      <c r="B35" s="473" t="s">
        <v>797</v>
      </c>
      <c r="C35" s="473" t="s">
        <v>798</v>
      </c>
    </row>
    <row r="36" spans="1:3">
      <c r="A36" s="473" t="s">
        <v>799</v>
      </c>
      <c r="B36" s="473" t="s">
        <v>801</v>
      </c>
      <c r="C36" s="473" t="s">
        <v>802</v>
      </c>
    </row>
    <row r="37" spans="1:3">
      <c r="A37" s="473" t="s">
        <v>799</v>
      </c>
      <c r="B37" s="473" t="s">
        <v>803</v>
      </c>
      <c r="C37" s="473" t="s">
        <v>804</v>
      </c>
    </row>
    <row r="38" spans="1:3">
      <c r="A38" s="473" t="s">
        <v>799</v>
      </c>
      <c r="B38" s="473" t="s">
        <v>805</v>
      </c>
      <c r="C38" s="473" t="s">
        <v>806</v>
      </c>
    </row>
    <row r="39" spans="1:3">
      <c r="A39" s="473" t="s">
        <v>799</v>
      </c>
      <c r="B39" s="473" t="s">
        <v>807</v>
      </c>
      <c r="C39" s="473" t="s">
        <v>808</v>
      </c>
    </row>
    <row r="40" spans="1:3">
      <c r="A40" s="473" t="s">
        <v>799</v>
      </c>
      <c r="B40" s="473" t="s">
        <v>809</v>
      </c>
      <c r="C40" s="473" t="s">
        <v>810</v>
      </c>
    </row>
    <row r="41" spans="1:3">
      <c r="A41" s="473" t="s">
        <v>799</v>
      </c>
      <c r="B41" s="473" t="s">
        <v>811</v>
      </c>
      <c r="C41" s="473" t="s">
        <v>812</v>
      </c>
    </row>
    <row r="42" spans="1:3">
      <c r="A42" s="473" t="s">
        <v>799</v>
      </c>
      <c r="B42" s="473" t="s">
        <v>813</v>
      </c>
      <c r="C42" s="473" t="s">
        <v>814</v>
      </c>
    </row>
    <row r="43" spans="1:3">
      <c r="A43" s="473" t="s">
        <v>799</v>
      </c>
      <c r="B43" s="473" t="s">
        <v>815</v>
      </c>
      <c r="C43" s="473" t="s">
        <v>816</v>
      </c>
    </row>
    <row r="44" spans="1:3">
      <c r="A44" s="473" t="s">
        <v>799</v>
      </c>
      <c r="B44" s="473" t="s">
        <v>817</v>
      </c>
      <c r="C44" s="473" t="s">
        <v>818</v>
      </c>
    </row>
    <row r="45" spans="1:3">
      <c r="A45" s="473" t="s">
        <v>799</v>
      </c>
      <c r="B45" s="473" t="s">
        <v>819</v>
      </c>
      <c r="C45" s="473" t="s">
        <v>820</v>
      </c>
    </row>
    <row r="46" spans="1:3">
      <c r="A46" s="473" t="s">
        <v>799</v>
      </c>
      <c r="B46" s="473" t="s">
        <v>799</v>
      </c>
      <c r="C46" s="473" t="s">
        <v>800</v>
      </c>
    </row>
    <row r="47" spans="1:3">
      <c r="A47" s="473" t="s">
        <v>799</v>
      </c>
      <c r="B47" s="473" t="s">
        <v>821</v>
      </c>
      <c r="C47" s="473" t="s">
        <v>822</v>
      </c>
    </row>
    <row r="48" spans="1:3">
      <c r="A48" s="473" t="s">
        <v>799</v>
      </c>
      <c r="B48" s="473" t="s">
        <v>823</v>
      </c>
      <c r="C48" s="473" t="s">
        <v>824</v>
      </c>
    </row>
    <row r="49" spans="1:3">
      <c r="A49" s="473" t="s">
        <v>799</v>
      </c>
      <c r="B49" s="473" t="s">
        <v>825</v>
      </c>
      <c r="C49" s="473" t="s">
        <v>826</v>
      </c>
    </row>
    <row r="50" spans="1:3">
      <c r="A50" s="473" t="s">
        <v>799</v>
      </c>
      <c r="B50" s="473" t="s">
        <v>827</v>
      </c>
      <c r="C50" s="473" t="s">
        <v>828</v>
      </c>
    </row>
    <row r="51" spans="1:3">
      <c r="A51" s="473" t="s">
        <v>799</v>
      </c>
      <c r="B51" s="473" t="s">
        <v>829</v>
      </c>
      <c r="C51" s="473" t="s">
        <v>830</v>
      </c>
    </row>
    <row r="52" spans="1:3">
      <c r="A52" s="473" t="s">
        <v>799</v>
      </c>
      <c r="B52" s="473" t="s">
        <v>831</v>
      </c>
      <c r="C52" s="473" t="s">
        <v>832</v>
      </c>
    </row>
    <row r="53" spans="1:3">
      <c r="A53" s="473" t="s">
        <v>799</v>
      </c>
      <c r="B53" s="473" t="s">
        <v>833</v>
      </c>
      <c r="C53" s="473" t="s">
        <v>834</v>
      </c>
    </row>
    <row r="54" spans="1:3">
      <c r="A54" s="473" t="s">
        <v>799</v>
      </c>
      <c r="B54" s="473" t="s">
        <v>835</v>
      </c>
      <c r="C54" s="473" t="s">
        <v>836</v>
      </c>
    </row>
    <row r="55" spans="1:3">
      <c r="A55" s="473" t="s">
        <v>799</v>
      </c>
      <c r="B55" s="473" t="s">
        <v>837</v>
      </c>
      <c r="C55" s="473" t="s">
        <v>838</v>
      </c>
    </row>
    <row r="56" spans="1:3">
      <c r="A56" s="473" t="s">
        <v>799</v>
      </c>
      <c r="B56" s="473" t="s">
        <v>839</v>
      </c>
      <c r="C56" s="473" t="s">
        <v>840</v>
      </c>
    </row>
    <row r="57" spans="1:3">
      <c r="A57" s="473" t="s">
        <v>799</v>
      </c>
      <c r="B57" s="473" t="s">
        <v>841</v>
      </c>
      <c r="C57" s="473" t="s">
        <v>842</v>
      </c>
    </row>
    <row r="58" spans="1:3">
      <c r="A58" s="473" t="s">
        <v>799</v>
      </c>
      <c r="B58" s="473" t="s">
        <v>843</v>
      </c>
      <c r="C58" s="473" t="s">
        <v>844</v>
      </c>
    </row>
    <row r="59" spans="1:3">
      <c r="A59" s="473" t="s">
        <v>799</v>
      </c>
      <c r="B59" s="473" t="s">
        <v>845</v>
      </c>
      <c r="C59" s="473" t="s">
        <v>846</v>
      </c>
    </row>
    <row r="60" spans="1:3">
      <c r="A60" s="473" t="s">
        <v>799</v>
      </c>
      <c r="B60" s="473" t="s">
        <v>847</v>
      </c>
      <c r="C60" s="473" t="s">
        <v>848</v>
      </c>
    </row>
    <row r="61" spans="1:3">
      <c r="A61" s="473" t="s">
        <v>799</v>
      </c>
      <c r="B61" s="473" t="s">
        <v>849</v>
      </c>
      <c r="C61" s="473" t="s">
        <v>850</v>
      </c>
    </row>
    <row r="62" spans="1:3">
      <c r="A62" s="473" t="s">
        <v>851</v>
      </c>
      <c r="B62" s="473" t="s">
        <v>853</v>
      </c>
      <c r="C62" s="473" t="s">
        <v>854</v>
      </c>
    </row>
    <row r="63" spans="1:3">
      <c r="A63" s="473" t="s">
        <v>851</v>
      </c>
      <c r="B63" s="473" t="s">
        <v>855</v>
      </c>
      <c r="C63" s="473" t="s">
        <v>856</v>
      </c>
    </row>
    <row r="64" spans="1:3">
      <c r="A64" s="473" t="s">
        <v>851</v>
      </c>
      <c r="B64" s="473" t="s">
        <v>857</v>
      </c>
      <c r="C64" s="473" t="s">
        <v>858</v>
      </c>
    </row>
    <row r="65" spans="1:3">
      <c r="A65" s="473" t="s">
        <v>851</v>
      </c>
      <c r="B65" s="473" t="s">
        <v>859</v>
      </c>
      <c r="C65" s="473" t="s">
        <v>860</v>
      </c>
    </row>
    <row r="66" spans="1:3">
      <c r="A66" s="473" t="s">
        <v>851</v>
      </c>
      <c r="B66" s="473" t="s">
        <v>851</v>
      </c>
      <c r="C66" s="473" t="s">
        <v>852</v>
      </c>
    </row>
    <row r="67" spans="1:3">
      <c r="A67" s="473" t="s">
        <v>851</v>
      </c>
      <c r="B67" s="473" t="s">
        <v>861</v>
      </c>
      <c r="C67" s="473" t="s">
        <v>862</v>
      </c>
    </row>
    <row r="68" spans="1:3">
      <c r="A68" s="473" t="s">
        <v>851</v>
      </c>
      <c r="B68" s="473" t="s">
        <v>863</v>
      </c>
      <c r="C68" s="473" t="s">
        <v>864</v>
      </c>
    </row>
    <row r="69" spans="1:3">
      <c r="A69" s="473" t="s">
        <v>851</v>
      </c>
      <c r="B69" s="473" t="s">
        <v>865</v>
      </c>
      <c r="C69" s="473" t="s">
        <v>866</v>
      </c>
    </row>
    <row r="70" spans="1:3">
      <c r="A70" s="473" t="s">
        <v>851</v>
      </c>
      <c r="B70" s="473" t="s">
        <v>867</v>
      </c>
      <c r="C70" s="473" t="s">
        <v>868</v>
      </c>
    </row>
    <row r="71" spans="1:3">
      <c r="A71" s="473" t="s">
        <v>851</v>
      </c>
      <c r="B71" s="473" t="s">
        <v>869</v>
      </c>
      <c r="C71" s="473" t="s">
        <v>870</v>
      </c>
    </row>
    <row r="72" spans="1:3">
      <c r="A72" s="473" t="s">
        <v>851</v>
      </c>
      <c r="B72" s="473" t="s">
        <v>871</v>
      </c>
      <c r="C72" s="473" t="s">
        <v>872</v>
      </c>
    </row>
    <row r="73" spans="1:3">
      <c r="A73" s="473" t="s">
        <v>851</v>
      </c>
      <c r="B73" s="473" t="s">
        <v>873</v>
      </c>
      <c r="C73" s="473" t="s">
        <v>874</v>
      </c>
    </row>
    <row r="74" spans="1:3">
      <c r="A74" s="473" t="s">
        <v>851</v>
      </c>
      <c r="B74" s="473" t="s">
        <v>875</v>
      </c>
      <c r="C74" s="473" t="s">
        <v>876</v>
      </c>
    </row>
    <row r="75" spans="1:3">
      <c r="A75" s="473" t="s">
        <v>851</v>
      </c>
      <c r="B75" s="473" t="s">
        <v>877</v>
      </c>
      <c r="C75" s="473" t="s">
        <v>878</v>
      </c>
    </row>
    <row r="76" spans="1:3">
      <c r="A76" s="473" t="s">
        <v>851</v>
      </c>
      <c r="B76" s="473" t="s">
        <v>879</v>
      </c>
      <c r="C76" s="473" t="s">
        <v>880</v>
      </c>
    </row>
    <row r="77" spans="1:3">
      <c r="A77" s="473" t="s">
        <v>851</v>
      </c>
      <c r="B77" s="473" t="s">
        <v>881</v>
      </c>
      <c r="C77" s="473" t="s">
        <v>882</v>
      </c>
    </row>
    <row r="78" spans="1:3">
      <c r="A78" s="473" t="s">
        <v>883</v>
      </c>
      <c r="B78" s="473" t="s">
        <v>885</v>
      </c>
      <c r="C78" s="473" t="s">
        <v>886</v>
      </c>
    </row>
    <row r="79" spans="1:3">
      <c r="A79" s="473" t="s">
        <v>883</v>
      </c>
      <c r="B79" s="473" t="s">
        <v>887</v>
      </c>
      <c r="C79" s="473" t="s">
        <v>888</v>
      </c>
    </row>
    <row r="80" spans="1:3">
      <c r="A80" s="473" t="s">
        <v>883</v>
      </c>
      <c r="B80" s="473" t="s">
        <v>889</v>
      </c>
      <c r="C80" s="473" t="s">
        <v>890</v>
      </c>
    </row>
    <row r="81" spans="1:3">
      <c r="A81" s="473" t="s">
        <v>883</v>
      </c>
      <c r="B81" s="473" t="s">
        <v>891</v>
      </c>
      <c r="C81" s="473" t="s">
        <v>892</v>
      </c>
    </row>
    <row r="82" spans="1:3">
      <c r="A82" s="473" t="s">
        <v>883</v>
      </c>
      <c r="B82" s="473" t="s">
        <v>883</v>
      </c>
      <c r="C82" s="473" t="s">
        <v>884</v>
      </c>
    </row>
    <row r="83" spans="1:3">
      <c r="A83" s="473" t="s">
        <v>883</v>
      </c>
      <c r="B83" s="473" t="s">
        <v>893</v>
      </c>
      <c r="C83" s="473" t="s">
        <v>894</v>
      </c>
    </row>
    <row r="84" spans="1:3">
      <c r="A84" s="473" t="s">
        <v>883</v>
      </c>
      <c r="B84" s="473" t="s">
        <v>895</v>
      </c>
      <c r="C84" s="473" t="s">
        <v>896</v>
      </c>
    </row>
    <row r="85" spans="1:3">
      <c r="A85" s="473" t="s">
        <v>883</v>
      </c>
      <c r="B85" s="473" t="s">
        <v>897</v>
      </c>
      <c r="C85" s="473" t="s">
        <v>898</v>
      </c>
    </row>
    <row r="86" spans="1:3">
      <c r="A86" s="473" t="s">
        <v>883</v>
      </c>
      <c r="B86" s="473" t="s">
        <v>899</v>
      </c>
      <c r="C86" s="473" t="s">
        <v>900</v>
      </c>
    </row>
    <row r="87" spans="1:3">
      <c r="A87" s="473" t="s">
        <v>883</v>
      </c>
      <c r="B87" s="473" t="s">
        <v>901</v>
      </c>
      <c r="C87" s="473" t="s">
        <v>902</v>
      </c>
    </row>
    <row r="88" spans="1:3">
      <c r="A88" s="473" t="s">
        <v>883</v>
      </c>
      <c r="B88" s="473" t="s">
        <v>903</v>
      </c>
      <c r="C88" s="473" t="s">
        <v>904</v>
      </c>
    </row>
    <row r="89" spans="1:3">
      <c r="A89" s="473" t="s">
        <v>905</v>
      </c>
      <c r="B89" s="473" t="s">
        <v>907</v>
      </c>
      <c r="C89" s="473" t="s">
        <v>908</v>
      </c>
    </row>
    <row r="90" spans="1:3">
      <c r="A90" s="473" t="s">
        <v>905</v>
      </c>
      <c r="B90" s="473" t="s">
        <v>909</v>
      </c>
      <c r="C90" s="473" t="s">
        <v>910</v>
      </c>
    </row>
    <row r="91" spans="1:3">
      <c r="A91" s="473" t="s">
        <v>905</v>
      </c>
      <c r="B91" s="473" t="s">
        <v>911</v>
      </c>
      <c r="C91" s="473" t="s">
        <v>912</v>
      </c>
    </row>
    <row r="92" spans="1:3">
      <c r="A92" s="473" t="s">
        <v>905</v>
      </c>
      <c r="B92" s="473" t="s">
        <v>913</v>
      </c>
      <c r="C92" s="473" t="s">
        <v>914</v>
      </c>
    </row>
    <row r="93" spans="1:3">
      <c r="A93" s="473" t="s">
        <v>905</v>
      </c>
      <c r="B93" s="473" t="s">
        <v>915</v>
      </c>
      <c r="C93" s="473" t="s">
        <v>916</v>
      </c>
    </row>
    <row r="94" spans="1:3">
      <c r="A94" s="473" t="s">
        <v>905</v>
      </c>
      <c r="B94" s="473" t="s">
        <v>905</v>
      </c>
      <c r="C94" s="473" t="s">
        <v>906</v>
      </c>
    </row>
    <row r="95" spans="1:3">
      <c r="A95" s="473" t="s">
        <v>905</v>
      </c>
      <c r="B95" s="473" t="s">
        <v>917</v>
      </c>
      <c r="C95" s="473" t="s">
        <v>918</v>
      </c>
    </row>
    <row r="96" spans="1:3">
      <c r="A96" s="473" t="s">
        <v>905</v>
      </c>
      <c r="B96" s="473" t="s">
        <v>919</v>
      </c>
      <c r="C96" s="473" t="s">
        <v>920</v>
      </c>
    </row>
    <row r="97" spans="1:3">
      <c r="A97" s="473" t="s">
        <v>905</v>
      </c>
      <c r="B97" s="473" t="s">
        <v>921</v>
      </c>
      <c r="C97" s="473" t="s">
        <v>922</v>
      </c>
    </row>
    <row r="98" spans="1:3">
      <c r="A98" s="473" t="s">
        <v>905</v>
      </c>
      <c r="B98" s="473" t="s">
        <v>923</v>
      </c>
      <c r="C98" s="473" t="s">
        <v>924</v>
      </c>
    </row>
    <row r="99" spans="1:3">
      <c r="A99" s="473" t="s">
        <v>905</v>
      </c>
      <c r="B99" s="473" t="s">
        <v>925</v>
      </c>
      <c r="C99" s="473" t="s">
        <v>926</v>
      </c>
    </row>
    <row r="100" spans="1:3">
      <c r="A100" s="473" t="s">
        <v>927</v>
      </c>
      <c r="B100" s="473" t="s">
        <v>929</v>
      </c>
      <c r="C100" s="473" t="s">
        <v>930</v>
      </c>
    </row>
    <row r="101" spans="1:3">
      <c r="A101" s="473" t="s">
        <v>927</v>
      </c>
      <c r="B101" s="473" t="s">
        <v>931</v>
      </c>
      <c r="C101" s="473" t="s">
        <v>932</v>
      </c>
    </row>
    <row r="102" spans="1:3">
      <c r="A102" s="473" t="s">
        <v>927</v>
      </c>
      <c r="B102" s="473" t="s">
        <v>933</v>
      </c>
      <c r="C102" s="473" t="s">
        <v>934</v>
      </c>
    </row>
    <row r="103" spans="1:3">
      <c r="A103" s="473" t="s">
        <v>927</v>
      </c>
      <c r="B103" s="473" t="s">
        <v>935</v>
      </c>
      <c r="C103" s="473" t="s">
        <v>936</v>
      </c>
    </row>
    <row r="104" spans="1:3">
      <c r="A104" s="473" t="s">
        <v>927</v>
      </c>
      <c r="B104" s="473" t="s">
        <v>937</v>
      </c>
      <c r="C104" s="473" t="s">
        <v>938</v>
      </c>
    </row>
    <row r="105" spans="1:3">
      <c r="A105" s="473" t="s">
        <v>927</v>
      </c>
      <c r="B105" s="473" t="s">
        <v>939</v>
      </c>
      <c r="C105" s="473" t="s">
        <v>940</v>
      </c>
    </row>
    <row r="106" spans="1:3">
      <c r="A106" s="473" t="s">
        <v>927</v>
      </c>
      <c r="B106" s="473" t="s">
        <v>941</v>
      </c>
      <c r="C106" s="473" t="s">
        <v>942</v>
      </c>
    </row>
    <row r="107" spans="1:3">
      <c r="A107" s="473" t="s">
        <v>927</v>
      </c>
      <c r="B107" s="473" t="s">
        <v>943</v>
      </c>
      <c r="C107" s="473" t="s">
        <v>944</v>
      </c>
    </row>
    <row r="108" spans="1:3">
      <c r="A108" s="473" t="s">
        <v>927</v>
      </c>
      <c r="B108" s="473" t="s">
        <v>927</v>
      </c>
      <c r="C108" s="473" t="s">
        <v>928</v>
      </c>
    </row>
    <row r="109" spans="1:3">
      <c r="A109" s="473" t="s">
        <v>927</v>
      </c>
      <c r="B109" s="473" t="s">
        <v>945</v>
      </c>
      <c r="C109" s="473" t="s">
        <v>946</v>
      </c>
    </row>
    <row r="110" spans="1:3">
      <c r="A110" s="473" t="s">
        <v>927</v>
      </c>
      <c r="B110" s="473" t="s">
        <v>947</v>
      </c>
      <c r="C110" s="473" t="s">
        <v>948</v>
      </c>
    </row>
    <row r="111" spans="1:3">
      <c r="A111" s="473" t="s">
        <v>927</v>
      </c>
      <c r="B111" s="473" t="s">
        <v>949</v>
      </c>
      <c r="C111" s="473" t="s">
        <v>950</v>
      </c>
    </row>
    <row r="112" spans="1:3">
      <c r="A112" s="473" t="s">
        <v>927</v>
      </c>
      <c r="B112" s="473" t="s">
        <v>951</v>
      </c>
      <c r="C112" s="473" t="s">
        <v>952</v>
      </c>
    </row>
    <row r="113" spans="1:3">
      <c r="A113" s="473" t="s">
        <v>927</v>
      </c>
      <c r="B113" s="473" t="s">
        <v>953</v>
      </c>
      <c r="C113" s="473" t="s">
        <v>954</v>
      </c>
    </row>
    <row r="114" spans="1:3">
      <c r="A114" s="473" t="s">
        <v>927</v>
      </c>
      <c r="B114" s="473" t="s">
        <v>955</v>
      </c>
      <c r="C114" s="473" t="s">
        <v>956</v>
      </c>
    </row>
    <row r="115" spans="1:3">
      <c r="A115" s="473" t="s">
        <v>927</v>
      </c>
      <c r="B115" s="473" t="s">
        <v>957</v>
      </c>
      <c r="C115" s="473" t="s">
        <v>958</v>
      </c>
    </row>
    <row r="116" spans="1:3">
      <c r="A116" s="473" t="s">
        <v>927</v>
      </c>
      <c r="B116" s="473" t="s">
        <v>959</v>
      </c>
      <c r="C116" s="473" t="s">
        <v>960</v>
      </c>
    </row>
    <row r="117" spans="1:3">
      <c r="A117" s="473" t="s">
        <v>927</v>
      </c>
      <c r="B117" s="473" t="s">
        <v>961</v>
      </c>
      <c r="C117" s="473" t="s">
        <v>962</v>
      </c>
    </row>
    <row r="118" spans="1:3">
      <c r="A118" s="473" t="s">
        <v>927</v>
      </c>
      <c r="B118" s="473" t="s">
        <v>963</v>
      </c>
      <c r="C118" s="473" t="s">
        <v>964</v>
      </c>
    </row>
    <row r="119" spans="1:3">
      <c r="A119" s="473" t="s">
        <v>927</v>
      </c>
      <c r="B119" s="473" t="s">
        <v>965</v>
      </c>
      <c r="C119" s="473" t="s">
        <v>966</v>
      </c>
    </row>
    <row r="120" spans="1:3">
      <c r="A120" s="473" t="s">
        <v>967</v>
      </c>
      <c r="B120" s="473" t="s">
        <v>969</v>
      </c>
      <c r="C120" s="473" t="s">
        <v>970</v>
      </c>
    </row>
    <row r="121" spans="1:3">
      <c r="A121" s="473" t="s">
        <v>967</v>
      </c>
      <c r="B121" s="473" t="s">
        <v>971</v>
      </c>
      <c r="C121" s="473" t="s">
        <v>972</v>
      </c>
    </row>
    <row r="122" spans="1:3">
      <c r="A122" s="473" t="s">
        <v>967</v>
      </c>
      <c r="B122" s="473" t="s">
        <v>973</v>
      </c>
      <c r="C122" s="473" t="s">
        <v>974</v>
      </c>
    </row>
    <row r="123" spans="1:3">
      <c r="A123" s="473" t="s">
        <v>967</v>
      </c>
      <c r="B123" s="473" t="s">
        <v>967</v>
      </c>
      <c r="C123" s="473" t="s">
        <v>968</v>
      </c>
    </row>
    <row r="124" spans="1:3">
      <c r="A124" s="473" t="s">
        <v>967</v>
      </c>
      <c r="B124" s="473" t="s">
        <v>975</v>
      </c>
      <c r="C124" s="473" t="s">
        <v>976</v>
      </c>
    </row>
    <row r="125" spans="1:3">
      <c r="A125" s="473" t="s">
        <v>967</v>
      </c>
      <c r="B125" s="473" t="s">
        <v>977</v>
      </c>
      <c r="C125" s="473" t="s">
        <v>978</v>
      </c>
    </row>
    <row r="126" spans="1:3">
      <c r="A126" s="473" t="s">
        <v>979</v>
      </c>
      <c r="B126" s="473" t="s">
        <v>981</v>
      </c>
      <c r="C126" s="473" t="s">
        <v>982</v>
      </c>
    </row>
    <row r="127" spans="1:3">
      <c r="A127" s="473" t="s">
        <v>979</v>
      </c>
      <c r="B127" s="473" t="s">
        <v>983</v>
      </c>
      <c r="C127" s="473" t="s">
        <v>984</v>
      </c>
    </row>
    <row r="128" spans="1:3">
      <c r="A128" s="473" t="s">
        <v>979</v>
      </c>
      <c r="B128" s="473" t="s">
        <v>985</v>
      </c>
      <c r="C128" s="473" t="s">
        <v>986</v>
      </c>
    </row>
    <row r="129" spans="1:3">
      <c r="A129" s="473" t="s">
        <v>979</v>
      </c>
      <c r="B129" s="473" t="s">
        <v>949</v>
      </c>
      <c r="C129" s="473" t="s">
        <v>987</v>
      </c>
    </row>
    <row r="130" spans="1:3">
      <c r="A130" s="473" t="s">
        <v>979</v>
      </c>
      <c r="B130" s="473" t="s">
        <v>988</v>
      </c>
      <c r="C130" s="473" t="s">
        <v>989</v>
      </c>
    </row>
    <row r="131" spans="1:3">
      <c r="A131" s="473" t="s">
        <v>979</v>
      </c>
      <c r="B131" s="473" t="s">
        <v>990</v>
      </c>
      <c r="C131" s="473" t="s">
        <v>991</v>
      </c>
    </row>
    <row r="132" spans="1:3">
      <c r="A132" s="473" t="s">
        <v>979</v>
      </c>
      <c r="B132" s="473" t="s">
        <v>979</v>
      </c>
      <c r="C132" s="473" t="s">
        <v>980</v>
      </c>
    </row>
    <row r="133" spans="1:3">
      <c r="A133" s="473" t="s">
        <v>979</v>
      </c>
      <c r="B133" s="473" t="s">
        <v>992</v>
      </c>
      <c r="C133" s="473" t="s">
        <v>993</v>
      </c>
    </row>
    <row r="134" spans="1:3">
      <c r="A134" s="473" t="s">
        <v>979</v>
      </c>
      <c r="B134" s="473" t="s">
        <v>994</v>
      </c>
      <c r="C134" s="473" t="s">
        <v>995</v>
      </c>
    </row>
    <row r="135" spans="1:3">
      <c r="A135" s="473" t="s">
        <v>996</v>
      </c>
      <c r="B135" s="473" t="s">
        <v>998</v>
      </c>
      <c r="C135" s="473" t="s">
        <v>999</v>
      </c>
    </row>
    <row r="136" spans="1:3">
      <c r="A136" s="473" t="s">
        <v>996</v>
      </c>
      <c r="B136" s="473" t="s">
        <v>1000</v>
      </c>
      <c r="C136" s="473" t="s">
        <v>1001</v>
      </c>
    </row>
    <row r="137" spans="1:3">
      <c r="A137" s="473" t="s">
        <v>996</v>
      </c>
      <c r="B137" s="473" t="s">
        <v>1002</v>
      </c>
      <c r="C137" s="473" t="s">
        <v>1003</v>
      </c>
    </row>
    <row r="138" spans="1:3">
      <c r="A138" s="473" t="s">
        <v>996</v>
      </c>
      <c r="B138" s="473" t="s">
        <v>1004</v>
      </c>
      <c r="C138" s="473" t="s">
        <v>1005</v>
      </c>
    </row>
    <row r="139" spans="1:3">
      <c r="A139" s="473" t="s">
        <v>996</v>
      </c>
      <c r="B139" s="473" t="s">
        <v>996</v>
      </c>
      <c r="C139" s="473" t="s">
        <v>997</v>
      </c>
    </row>
    <row r="140" spans="1:3">
      <c r="A140" s="473" t="s">
        <v>996</v>
      </c>
      <c r="B140" s="473" t="s">
        <v>1006</v>
      </c>
      <c r="C140" s="473" t="s">
        <v>1007</v>
      </c>
    </row>
    <row r="141" spans="1:3">
      <c r="A141" s="473" t="s">
        <v>996</v>
      </c>
      <c r="B141" s="473" t="s">
        <v>1008</v>
      </c>
      <c r="C141" s="473" t="s">
        <v>1009</v>
      </c>
    </row>
    <row r="142" spans="1:3">
      <c r="A142" s="473" t="s">
        <v>1010</v>
      </c>
      <c r="B142" s="473" t="s">
        <v>1012</v>
      </c>
      <c r="C142" s="473" t="s">
        <v>1013</v>
      </c>
    </row>
    <row r="143" spans="1:3">
      <c r="A143" s="473" t="s">
        <v>1010</v>
      </c>
      <c r="B143" s="473" t="s">
        <v>1014</v>
      </c>
      <c r="C143" s="473" t="s">
        <v>1015</v>
      </c>
    </row>
    <row r="144" spans="1:3">
      <c r="A144" s="473" t="s">
        <v>1010</v>
      </c>
      <c r="B144" s="473" t="s">
        <v>1016</v>
      </c>
      <c r="C144" s="473" t="s">
        <v>1017</v>
      </c>
    </row>
    <row r="145" spans="1:3">
      <c r="A145" s="473" t="s">
        <v>1010</v>
      </c>
      <c r="B145" s="473" t="s">
        <v>1018</v>
      </c>
      <c r="C145" s="473" t="s">
        <v>1019</v>
      </c>
    </row>
    <row r="146" spans="1:3">
      <c r="A146" s="473" t="s">
        <v>1010</v>
      </c>
      <c r="B146" s="473" t="s">
        <v>1020</v>
      </c>
      <c r="C146" s="473" t="s">
        <v>1021</v>
      </c>
    </row>
    <row r="147" spans="1:3">
      <c r="A147" s="473" t="s">
        <v>1010</v>
      </c>
      <c r="B147" s="473" t="s">
        <v>1022</v>
      </c>
      <c r="C147" s="473" t="s">
        <v>1023</v>
      </c>
    </row>
    <row r="148" spans="1:3">
      <c r="A148" s="473" t="s">
        <v>1010</v>
      </c>
      <c r="B148" s="473" t="s">
        <v>1024</v>
      </c>
      <c r="C148" s="473" t="s">
        <v>1025</v>
      </c>
    </row>
    <row r="149" spans="1:3">
      <c r="A149" s="473" t="s">
        <v>1010</v>
      </c>
      <c r="B149" s="473" t="s">
        <v>1026</v>
      </c>
      <c r="C149" s="473" t="s">
        <v>1027</v>
      </c>
    </row>
    <row r="150" spans="1:3">
      <c r="A150" s="473" t="s">
        <v>1010</v>
      </c>
      <c r="B150" s="473" t="s">
        <v>1028</v>
      </c>
      <c r="C150" s="473" t="s">
        <v>1029</v>
      </c>
    </row>
    <row r="151" spans="1:3">
      <c r="A151" s="473" t="s">
        <v>1010</v>
      </c>
      <c r="B151" s="473" t="s">
        <v>1010</v>
      </c>
      <c r="C151" s="473" t="s">
        <v>1011</v>
      </c>
    </row>
    <row r="152" spans="1:3">
      <c r="A152" s="473" t="s">
        <v>1010</v>
      </c>
      <c r="B152" s="473" t="s">
        <v>1030</v>
      </c>
      <c r="C152" s="473" t="s">
        <v>1031</v>
      </c>
    </row>
    <row r="153" spans="1:3">
      <c r="A153" s="473" t="s">
        <v>1010</v>
      </c>
      <c r="B153" s="473" t="s">
        <v>1032</v>
      </c>
      <c r="C153" s="473" t="s">
        <v>1033</v>
      </c>
    </row>
    <row r="154" spans="1:3">
      <c r="A154" s="473" t="s">
        <v>1010</v>
      </c>
      <c r="B154" s="473" t="s">
        <v>1034</v>
      </c>
      <c r="C154" s="473" t="s">
        <v>1035</v>
      </c>
    </row>
    <row r="155" spans="1:3">
      <c r="A155" s="473" t="s">
        <v>1010</v>
      </c>
      <c r="B155" s="473" t="s">
        <v>1036</v>
      </c>
      <c r="C155" s="473" t="s">
        <v>1037</v>
      </c>
    </row>
    <row r="156" spans="1:3">
      <c r="A156" s="473" t="s">
        <v>1038</v>
      </c>
      <c r="B156" s="473" t="s">
        <v>1012</v>
      </c>
      <c r="C156" s="473" t="s">
        <v>1040</v>
      </c>
    </row>
    <row r="157" spans="1:3">
      <c r="A157" s="473" t="s">
        <v>1038</v>
      </c>
      <c r="B157" s="473" t="s">
        <v>1041</v>
      </c>
      <c r="C157" s="473" t="s">
        <v>1042</v>
      </c>
    </row>
    <row r="158" spans="1:3">
      <c r="A158" s="473" t="s">
        <v>1038</v>
      </c>
      <c r="B158" s="473" t="s">
        <v>1043</v>
      </c>
      <c r="C158" s="473" t="s">
        <v>1044</v>
      </c>
    </row>
    <row r="159" spans="1:3">
      <c r="A159" s="473" t="s">
        <v>1038</v>
      </c>
      <c r="B159" s="473" t="s">
        <v>1045</v>
      </c>
      <c r="C159" s="473" t="s">
        <v>1046</v>
      </c>
    </row>
    <row r="160" spans="1:3">
      <c r="A160" s="473" t="s">
        <v>1038</v>
      </c>
      <c r="B160" s="473" t="s">
        <v>1047</v>
      </c>
      <c r="C160" s="473" t="s">
        <v>1048</v>
      </c>
    </row>
    <row r="161" spans="1:3">
      <c r="A161" s="473" t="s">
        <v>1038</v>
      </c>
      <c r="B161" s="473" t="s">
        <v>1038</v>
      </c>
      <c r="C161" s="473" t="s">
        <v>1039</v>
      </c>
    </row>
    <row r="162" spans="1:3">
      <c r="A162" s="473" t="s">
        <v>1038</v>
      </c>
      <c r="B162" s="473" t="s">
        <v>1049</v>
      </c>
      <c r="C162" s="473" t="s">
        <v>1050</v>
      </c>
    </row>
    <row r="163" spans="1:3">
      <c r="A163" s="473" t="s">
        <v>1051</v>
      </c>
      <c r="B163" s="473" t="s">
        <v>1053</v>
      </c>
      <c r="C163" s="473" t="s">
        <v>1054</v>
      </c>
    </row>
    <row r="164" spans="1:3">
      <c r="A164" s="473" t="s">
        <v>1051</v>
      </c>
      <c r="B164" s="473" t="s">
        <v>1055</v>
      </c>
      <c r="C164" s="473" t="s">
        <v>1056</v>
      </c>
    </row>
    <row r="165" spans="1:3">
      <c r="A165" s="473" t="s">
        <v>1051</v>
      </c>
      <c r="B165" s="473" t="s">
        <v>1057</v>
      </c>
      <c r="C165" s="473" t="s">
        <v>1058</v>
      </c>
    </row>
    <row r="166" spans="1:3">
      <c r="A166" s="473" t="s">
        <v>1051</v>
      </c>
      <c r="B166" s="473" t="s">
        <v>1059</v>
      </c>
      <c r="C166" s="473" t="s">
        <v>1060</v>
      </c>
    </row>
    <row r="167" spans="1:3">
      <c r="A167" s="473" t="s">
        <v>1051</v>
      </c>
      <c r="B167" s="473" t="s">
        <v>1061</v>
      </c>
      <c r="C167" s="473" t="s">
        <v>1062</v>
      </c>
    </row>
    <row r="168" spans="1:3">
      <c r="A168" s="473" t="s">
        <v>1051</v>
      </c>
      <c r="B168" s="473" t="s">
        <v>1063</v>
      </c>
      <c r="C168" s="473" t="s">
        <v>1064</v>
      </c>
    </row>
    <row r="169" spans="1:3">
      <c r="A169" s="473" t="s">
        <v>1051</v>
      </c>
      <c r="B169" s="473" t="s">
        <v>1065</v>
      </c>
      <c r="C169" s="473" t="s">
        <v>1066</v>
      </c>
    </row>
    <row r="170" spans="1:3">
      <c r="A170" s="473" t="s">
        <v>1051</v>
      </c>
      <c r="B170" s="473" t="s">
        <v>1067</v>
      </c>
      <c r="C170" s="473" t="s">
        <v>1068</v>
      </c>
    </row>
    <row r="171" spans="1:3">
      <c r="A171" s="473" t="s">
        <v>1051</v>
      </c>
      <c r="B171" s="473" t="s">
        <v>1069</v>
      </c>
      <c r="C171" s="473" t="s">
        <v>1070</v>
      </c>
    </row>
    <row r="172" spans="1:3">
      <c r="A172" s="473" t="s">
        <v>1051</v>
      </c>
      <c r="B172" s="473" t="s">
        <v>1071</v>
      </c>
      <c r="C172" s="473" t="s">
        <v>1072</v>
      </c>
    </row>
    <row r="173" spans="1:3">
      <c r="A173" s="473" t="s">
        <v>1051</v>
      </c>
      <c r="B173" s="473" t="s">
        <v>893</v>
      </c>
      <c r="C173" s="473" t="s">
        <v>1073</v>
      </c>
    </row>
    <row r="174" spans="1:3">
      <c r="A174" s="473" t="s">
        <v>1051</v>
      </c>
      <c r="B174" s="473" t="s">
        <v>1074</v>
      </c>
      <c r="C174" s="473" t="s">
        <v>1075</v>
      </c>
    </row>
    <row r="175" spans="1:3">
      <c r="A175" s="473" t="s">
        <v>1051</v>
      </c>
      <c r="B175" s="473" t="s">
        <v>1076</v>
      </c>
      <c r="C175" s="473" t="s">
        <v>1077</v>
      </c>
    </row>
    <row r="176" spans="1:3">
      <c r="A176" s="473" t="s">
        <v>1051</v>
      </c>
      <c r="B176" s="473" t="s">
        <v>1078</v>
      </c>
      <c r="C176" s="473" t="s">
        <v>1079</v>
      </c>
    </row>
    <row r="177" spans="1:3">
      <c r="A177" s="473" t="s">
        <v>1051</v>
      </c>
      <c r="B177" s="473" t="s">
        <v>1080</v>
      </c>
      <c r="C177" s="473" t="s">
        <v>1081</v>
      </c>
    </row>
    <row r="178" spans="1:3">
      <c r="A178" s="473" t="s">
        <v>1051</v>
      </c>
      <c r="B178" s="473" t="s">
        <v>1082</v>
      </c>
      <c r="C178" s="473" t="s">
        <v>1083</v>
      </c>
    </row>
    <row r="179" spans="1:3">
      <c r="A179" s="473" t="s">
        <v>1051</v>
      </c>
      <c r="B179" s="473" t="s">
        <v>1084</v>
      </c>
      <c r="C179" s="473" t="s">
        <v>1085</v>
      </c>
    </row>
    <row r="180" spans="1:3">
      <c r="A180" s="473" t="s">
        <v>1051</v>
      </c>
      <c r="B180" s="473" t="s">
        <v>1086</v>
      </c>
      <c r="C180" s="473" t="s">
        <v>1087</v>
      </c>
    </row>
    <row r="181" spans="1:3">
      <c r="A181" s="473" t="s">
        <v>1051</v>
      </c>
      <c r="B181" s="473" t="s">
        <v>1051</v>
      </c>
      <c r="C181" s="473" t="s">
        <v>1052</v>
      </c>
    </row>
    <row r="182" spans="1:3">
      <c r="A182" s="473" t="s">
        <v>1051</v>
      </c>
      <c r="B182" s="473" t="s">
        <v>1088</v>
      </c>
      <c r="C182" s="473" t="s">
        <v>1089</v>
      </c>
    </row>
    <row r="183" spans="1:3">
      <c r="A183" s="473" t="s">
        <v>1051</v>
      </c>
      <c r="B183" s="473" t="s">
        <v>1090</v>
      </c>
      <c r="C183" s="473" t="s">
        <v>1091</v>
      </c>
    </row>
    <row r="184" spans="1:3">
      <c r="A184" s="473" t="s">
        <v>1051</v>
      </c>
      <c r="B184" s="473" t="s">
        <v>1092</v>
      </c>
      <c r="C184" s="473" t="s">
        <v>1093</v>
      </c>
    </row>
    <row r="185" spans="1:3">
      <c r="A185" s="473" t="s">
        <v>1094</v>
      </c>
      <c r="B185" s="473" t="s">
        <v>1096</v>
      </c>
      <c r="C185" s="473" t="s">
        <v>1097</v>
      </c>
    </row>
    <row r="186" spans="1:3">
      <c r="A186" s="473" t="s">
        <v>1094</v>
      </c>
      <c r="B186" s="473" t="s">
        <v>1098</v>
      </c>
      <c r="C186" s="473" t="s">
        <v>1099</v>
      </c>
    </row>
    <row r="187" spans="1:3">
      <c r="A187" s="473" t="s">
        <v>1094</v>
      </c>
      <c r="B187" s="473" t="s">
        <v>1100</v>
      </c>
      <c r="C187" s="473" t="s">
        <v>1101</v>
      </c>
    </row>
    <row r="188" spans="1:3">
      <c r="A188" s="473" t="s">
        <v>1094</v>
      </c>
      <c r="B188" s="473" t="s">
        <v>1102</v>
      </c>
      <c r="C188" s="473" t="s">
        <v>1103</v>
      </c>
    </row>
    <row r="189" spans="1:3">
      <c r="A189" s="473" t="s">
        <v>1094</v>
      </c>
      <c r="B189" s="473" t="s">
        <v>1094</v>
      </c>
      <c r="C189" s="473" t="s">
        <v>1095</v>
      </c>
    </row>
    <row r="190" spans="1:3">
      <c r="A190" s="473" t="s">
        <v>1094</v>
      </c>
      <c r="B190" s="473" t="s">
        <v>1104</v>
      </c>
      <c r="C190" s="473" t="s">
        <v>1105</v>
      </c>
    </row>
    <row r="191" spans="1:3">
      <c r="A191" s="473" t="s">
        <v>1106</v>
      </c>
      <c r="B191" s="473" t="s">
        <v>853</v>
      </c>
      <c r="C191" s="473" t="s">
        <v>1108</v>
      </c>
    </row>
    <row r="192" spans="1:3">
      <c r="A192" s="473" t="s">
        <v>1106</v>
      </c>
      <c r="B192" s="473" t="s">
        <v>1109</v>
      </c>
      <c r="C192" s="473" t="s">
        <v>1110</v>
      </c>
    </row>
    <row r="193" spans="1:3">
      <c r="A193" s="473" t="s">
        <v>1106</v>
      </c>
      <c r="B193" s="473" t="s">
        <v>1111</v>
      </c>
      <c r="C193" s="473" t="s">
        <v>1112</v>
      </c>
    </row>
    <row r="194" spans="1:3">
      <c r="A194" s="473" t="s">
        <v>1106</v>
      </c>
      <c r="B194" s="473" t="s">
        <v>1055</v>
      </c>
      <c r="C194" s="473" t="s">
        <v>1113</v>
      </c>
    </row>
    <row r="195" spans="1:3">
      <c r="A195" s="473" t="s">
        <v>1106</v>
      </c>
      <c r="B195" s="473" t="s">
        <v>1114</v>
      </c>
      <c r="C195" s="473" t="s">
        <v>1115</v>
      </c>
    </row>
    <row r="196" spans="1:3">
      <c r="A196" s="473" t="s">
        <v>1106</v>
      </c>
      <c r="B196" s="473" t="s">
        <v>1116</v>
      </c>
      <c r="C196" s="473" t="s">
        <v>1117</v>
      </c>
    </row>
    <row r="197" spans="1:3">
      <c r="A197" s="473" t="s">
        <v>1106</v>
      </c>
      <c r="B197" s="473" t="s">
        <v>1118</v>
      </c>
      <c r="C197" s="473" t="s">
        <v>1119</v>
      </c>
    </row>
    <row r="198" spans="1:3">
      <c r="A198" s="473" t="s">
        <v>1106</v>
      </c>
      <c r="B198" s="473" t="s">
        <v>1120</v>
      </c>
      <c r="C198" s="473" t="s">
        <v>1121</v>
      </c>
    </row>
    <row r="199" spans="1:3">
      <c r="A199" s="473" t="s">
        <v>1106</v>
      </c>
      <c r="B199" s="473" t="s">
        <v>1122</v>
      </c>
      <c r="C199" s="473" t="s">
        <v>1123</v>
      </c>
    </row>
    <row r="200" spans="1:3">
      <c r="A200" s="473" t="s">
        <v>1106</v>
      </c>
      <c r="B200" s="473" t="s">
        <v>1124</v>
      </c>
      <c r="C200" s="473" t="s">
        <v>1125</v>
      </c>
    </row>
    <row r="201" spans="1:3">
      <c r="A201" s="473" t="s">
        <v>1106</v>
      </c>
      <c r="B201" s="473" t="s">
        <v>1106</v>
      </c>
      <c r="C201" s="473" t="s">
        <v>1107</v>
      </c>
    </row>
    <row r="202" spans="1:3">
      <c r="A202" s="473" t="s">
        <v>1106</v>
      </c>
      <c r="B202" s="473" t="s">
        <v>1126</v>
      </c>
      <c r="C202" s="473" t="s">
        <v>1127</v>
      </c>
    </row>
    <row r="203" spans="1:3">
      <c r="A203" s="473" t="s">
        <v>1106</v>
      </c>
      <c r="B203" s="473" t="s">
        <v>1128</v>
      </c>
      <c r="C203" s="473" t="s">
        <v>1129</v>
      </c>
    </row>
    <row r="204" spans="1:3">
      <c r="A204" s="473" t="s">
        <v>1106</v>
      </c>
      <c r="B204" s="473" t="s">
        <v>1130</v>
      </c>
      <c r="C204" s="473" t="s">
        <v>1131</v>
      </c>
    </row>
    <row r="205" spans="1:3">
      <c r="A205" s="473" t="s">
        <v>1106</v>
      </c>
      <c r="B205" s="473" t="s">
        <v>1132</v>
      </c>
      <c r="C205" s="473" t="s">
        <v>1133</v>
      </c>
    </row>
    <row r="206" spans="1:3">
      <c r="A206" s="473" t="s">
        <v>1134</v>
      </c>
      <c r="B206" s="473" t="s">
        <v>1136</v>
      </c>
      <c r="C206" s="473" t="s">
        <v>1137</v>
      </c>
    </row>
    <row r="207" spans="1:3">
      <c r="A207" s="473" t="s">
        <v>1134</v>
      </c>
      <c r="B207" s="473" t="s">
        <v>1012</v>
      </c>
      <c r="C207" s="473" t="s">
        <v>1138</v>
      </c>
    </row>
    <row r="208" spans="1:3">
      <c r="A208" s="473" t="s">
        <v>1134</v>
      </c>
      <c r="B208" s="473" t="s">
        <v>1139</v>
      </c>
      <c r="C208" s="473" t="s">
        <v>1140</v>
      </c>
    </row>
    <row r="209" spans="1:3">
      <c r="A209" s="473" t="s">
        <v>1134</v>
      </c>
      <c r="B209" s="473" t="s">
        <v>1141</v>
      </c>
      <c r="C209" s="473" t="s">
        <v>1142</v>
      </c>
    </row>
    <row r="210" spans="1:3">
      <c r="A210" s="473" t="s">
        <v>1134</v>
      </c>
      <c r="B210" s="473" t="s">
        <v>1143</v>
      </c>
      <c r="C210" s="473" t="s">
        <v>1144</v>
      </c>
    </row>
    <row r="211" spans="1:3">
      <c r="A211" s="473" t="s">
        <v>1134</v>
      </c>
      <c r="B211" s="473" t="s">
        <v>1145</v>
      </c>
      <c r="C211" s="473" t="s">
        <v>1146</v>
      </c>
    </row>
    <row r="212" spans="1:3">
      <c r="A212" s="473" t="s">
        <v>1134</v>
      </c>
      <c r="B212" s="473" t="s">
        <v>1147</v>
      </c>
      <c r="C212" s="473" t="s">
        <v>1148</v>
      </c>
    </row>
    <row r="213" spans="1:3">
      <c r="A213" s="473" t="s">
        <v>1134</v>
      </c>
      <c r="B213" s="473" t="s">
        <v>1149</v>
      </c>
      <c r="C213" s="473" t="s">
        <v>1150</v>
      </c>
    </row>
    <row r="214" spans="1:3">
      <c r="A214" s="473" t="s">
        <v>1134</v>
      </c>
      <c r="B214" s="473" t="s">
        <v>1151</v>
      </c>
      <c r="C214" s="473" t="s">
        <v>1152</v>
      </c>
    </row>
    <row r="215" spans="1:3">
      <c r="A215" s="473" t="s">
        <v>1134</v>
      </c>
      <c r="B215" s="473" t="s">
        <v>1153</v>
      </c>
      <c r="C215" s="473" t="s">
        <v>1154</v>
      </c>
    </row>
    <row r="216" spans="1:3">
      <c r="A216" s="473" t="s">
        <v>1134</v>
      </c>
      <c r="B216" s="473" t="s">
        <v>1155</v>
      </c>
      <c r="C216" s="473" t="s">
        <v>1156</v>
      </c>
    </row>
    <row r="217" spans="1:3">
      <c r="A217" s="473" t="s">
        <v>1134</v>
      </c>
      <c r="B217" s="473" t="s">
        <v>1157</v>
      </c>
      <c r="C217" s="473" t="s">
        <v>1158</v>
      </c>
    </row>
    <row r="218" spans="1:3">
      <c r="A218" s="473" t="s">
        <v>1134</v>
      </c>
      <c r="B218" s="473" t="s">
        <v>1159</v>
      </c>
      <c r="C218" s="473" t="s">
        <v>1160</v>
      </c>
    </row>
    <row r="219" spans="1:3">
      <c r="A219" s="473" t="s">
        <v>1134</v>
      </c>
      <c r="B219" s="473" t="s">
        <v>1134</v>
      </c>
      <c r="C219" s="473" t="s">
        <v>1135</v>
      </c>
    </row>
    <row r="220" spans="1:3">
      <c r="A220" s="473" t="s">
        <v>1134</v>
      </c>
      <c r="B220" s="473" t="s">
        <v>1161</v>
      </c>
      <c r="C220" s="473" t="s">
        <v>1162</v>
      </c>
    </row>
    <row r="221" spans="1:3">
      <c r="A221" s="473" t="s">
        <v>1134</v>
      </c>
      <c r="B221" s="473" t="s">
        <v>1163</v>
      </c>
      <c r="C221" s="473" t="s">
        <v>1164</v>
      </c>
    </row>
    <row r="222" spans="1:3">
      <c r="A222" s="473" t="s">
        <v>1165</v>
      </c>
      <c r="B222" s="473" t="s">
        <v>1167</v>
      </c>
      <c r="C222" s="473" t="s">
        <v>1168</v>
      </c>
    </row>
    <row r="223" spans="1:3">
      <c r="A223" s="473" t="s">
        <v>1165</v>
      </c>
      <c r="B223" s="473" t="s">
        <v>1169</v>
      </c>
      <c r="C223" s="473" t="s">
        <v>1170</v>
      </c>
    </row>
    <row r="224" spans="1:3">
      <c r="A224" s="473" t="s">
        <v>1165</v>
      </c>
      <c r="B224" s="473" t="s">
        <v>1171</v>
      </c>
      <c r="C224" s="473" t="s">
        <v>1172</v>
      </c>
    </row>
    <row r="225" spans="1:3">
      <c r="A225" s="473" t="s">
        <v>1165</v>
      </c>
      <c r="B225" s="473" t="s">
        <v>1173</v>
      </c>
      <c r="C225" s="473" t="s">
        <v>1174</v>
      </c>
    </row>
    <row r="226" spans="1:3">
      <c r="A226" s="473" t="s">
        <v>1165</v>
      </c>
      <c r="B226" s="473" t="s">
        <v>1175</v>
      </c>
      <c r="C226" s="473" t="s">
        <v>1176</v>
      </c>
    </row>
    <row r="227" spans="1:3">
      <c r="A227" s="473" t="s">
        <v>1165</v>
      </c>
      <c r="B227" s="473" t="s">
        <v>1177</v>
      </c>
      <c r="C227" s="473" t="s">
        <v>1178</v>
      </c>
    </row>
    <row r="228" spans="1:3">
      <c r="A228" s="473" t="s">
        <v>1165</v>
      </c>
      <c r="B228" s="473" t="s">
        <v>1084</v>
      </c>
      <c r="C228" s="473" t="s">
        <v>1179</v>
      </c>
    </row>
    <row r="229" spans="1:3">
      <c r="A229" s="473" t="s">
        <v>1165</v>
      </c>
      <c r="B229" s="473" t="s">
        <v>1165</v>
      </c>
      <c r="C229" s="473" t="s">
        <v>1166</v>
      </c>
    </row>
    <row r="230" spans="1:3">
      <c r="A230" s="473" t="s">
        <v>1165</v>
      </c>
      <c r="B230" s="473" t="s">
        <v>1180</v>
      </c>
      <c r="C230" s="473" t="s">
        <v>1181</v>
      </c>
    </row>
    <row r="231" spans="1:3">
      <c r="A231" s="473" t="s">
        <v>1165</v>
      </c>
      <c r="B231" s="473" t="s">
        <v>1182</v>
      </c>
      <c r="C231" s="473" t="s">
        <v>1183</v>
      </c>
    </row>
    <row r="232" spans="1:3">
      <c r="A232" s="473" t="s">
        <v>1184</v>
      </c>
      <c r="B232" s="473" t="s">
        <v>1186</v>
      </c>
      <c r="C232" s="473" t="s">
        <v>1187</v>
      </c>
    </row>
    <row r="233" spans="1:3">
      <c r="A233" s="473" t="s">
        <v>1184</v>
      </c>
      <c r="B233" s="473" t="s">
        <v>1143</v>
      </c>
      <c r="C233" s="473" t="s">
        <v>1188</v>
      </c>
    </row>
    <row r="234" spans="1:3">
      <c r="A234" s="473" t="s">
        <v>1184</v>
      </c>
      <c r="B234" s="473" t="s">
        <v>1189</v>
      </c>
      <c r="C234" s="473" t="s">
        <v>1190</v>
      </c>
    </row>
    <row r="235" spans="1:3">
      <c r="A235" s="473" t="s">
        <v>1184</v>
      </c>
      <c r="B235" s="473" t="s">
        <v>1191</v>
      </c>
      <c r="C235" s="473" t="s">
        <v>1192</v>
      </c>
    </row>
    <row r="236" spans="1:3">
      <c r="A236" s="473" t="s">
        <v>1184</v>
      </c>
      <c r="B236" s="473" t="s">
        <v>1193</v>
      </c>
      <c r="C236" s="473" t="s">
        <v>1194</v>
      </c>
    </row>
    <row r="237" spans="1:3">
      <c r="A237" s="473" t="s">
        <v>1184</v>
      </c>
      <c r="B237" s="473" t="s">
        <v>1195</v>
      </c>
      <c r="C237" s="473" t="s">
        <v>1196</v>
      </c>
    </row>
    <row r="238" spans="1:3">
      <c r="A238" s="473" t="s">
        <v>1184</v>
      </c>
      <c r="B238" s="473" t="s">
        <v>1197</v>
      </c>
      <c r="C238" s="473" t="s">
        <v>1198</v>
      </c>
    </row>
    <row r="239" spans="1:3">
      <c r="A239" s="473" t="s">
        <v>1184</v>
      </c>
      <c r="B239" s="473" t="s">
        <v>1199</v>
      </c>
      <c r="C239" s="473" t="s">
        <v>1200</v>
      </c>
    </row>
    <row r="240" spans="1:3">
      <c r="A240" s="473" t="s">
        <v>1184</v>
      </c>
      <c r="B240" s="473" t="s">
        <v>1201</v>
      </c>
      <c r="C240" s="473" t="s">
        <v>1202</v>
      </c>
    </row>
    <row r="241" spans="1:3">
      <c r="A241" s="473" t="s">
        <v>1184</v>
      </c>
      <c r="B241" s="473" t="s">
        <v>1203</v>
      </c>
      <c r="C241" s="473" t="s">
        <v>1204</v>
      </c>
    </row>
    <row r="242" spans="1:3">
      <c r="A242" s="473" t="s">
        <v>1184</v>
      </c>
      <c r="B242" s="473" t="s">
        <v>1205</v>
      </c>
      <c r="C242" s="473" t="s">
        <v>1206</v>
      </c>
    </row>
    <row r="243" spans="1:3">
      <c r="A243" s="473" t="s">
        <v>1184</v>
      </c>
      <c r="B243" s="473" t="s">
        <v>1207</v>
      </c>
      <c r="C243" s="473" t="s">
        <v>1208</v>
      </c>
    </row>
    <row r="244" spans="1:3">
      <c r="A244" s="473" t="s">
        <v>1184</v>
      </c>
      <c r="B244" s="473" t="s">
        <v>1209</v>
      </c>
      <c r="C244" s="473" t="s">
        <v>1210</v>
      </c>
    </row>
    <row r="245" spans="1:3">
      <c r="A245" s="473" t="s">
        <v>1184</v>
      </c>
      <c r="B245" s="473" t="s">
        <v>1211</v>
      </c>
      <c r="C245" s="473" t="s">
        <v>1212</v>
      </c>
    </row>
    <row r="246" spans="1:3">
      <c r="A246" s="473" t="s">
        <v>1184</v>
      </c>
      <c r="B246" s="473" t="s">
        <v>1184</v>
      </c>
      <c r="C246" s="473" t="s">
        <v>1185</v>
      </c>
    </row>
    <row r="247" spans="1:3">
      <c r="A247" s="473" t="s">
        <v>1184</v>
      </c>
      <c r="B247" s="473" t="s">
        <v>1213</v>
      </c>
      <c r="C247" s="473" t="s">
        <v>1214</v>
      </c>
    </row>
    <row r="248" spans="1:3">
      <c r="A248" s="473" t="s">
        <v>1184</v>
      </c>
      <c r="B248" s="473" t="s">
        <v>1215</v>
      </c>
      <c r="C248" s="473" t="s">
        <v>1216</v>
      </c>
    </row>
    <row r="249" spans="1:3">
      <c r="A249" s="473" t="s">
        <v>1217</v>
      </c>
      <c r="B249" s="473" t="s">
        <v>1219</v>
      </c>
      <c r="C249" s="473" t="s">
        <v>1220</v>
      </c>
    </row>
    <row r="250" spans="1:3">
      <c r="A250" s="473" t="s">
        <v>1217</v>
      </c>
      <c r="B250" s="473" t="s">
        <v>1221</v>
      </c>
      <c r="C250" s="473" t="s">
        <v>1222</v>
      </c>
    </row>
    <row r="251" spans="1:3">
      <c r="A251" s="473" t="s">
        <v>1217</v>
      </c>
      <c r="B251" s="473" t="s">
        <v>1223</v>
      </c>
      <c r="C251" s="473" t="s">
        <v>1224</v>
      </c>
    </row>
    <row r="252" spans="1:3">
      <c r="A252" s="473" t="s">
        <v>1217</v>
      </c>
      <c r="B252" s="473" t="s">
        <v>743</v>
      </c>
      <c r="C252" s="473" t="s">
        <v>1225</v>
      </c>
    </row>
    <row r="253" spans="1:3">
      <c r="A253" s="473" t="s">
        <v>1217</v>
      </c>
      <c r="B253" s="473" t="s">
        <v>1226</v>
      </c>
      <c r="C253" s="473" t="s">
        <v>1227</v>
      </c>
    </row>
    <row r="254" spans="1:3">
      <c r="A254" s="473" t="s">
        <v>1217</v>
      </c>
      <c r="B254" s="473" t="s">
        <v>1217</v>
      </c>
      <c r="C254" s="473" t="s">
        <v>1218</v>
      </c>
    </row>
    <row r="255" spans="1:3">
      <c r="A255" s="473" t="s">
        <v>1217</v>
      </c>
      <c r="B255" s="473" t="s">
        <v>1228</v>
      </c>
      <c r="C255" s="473" t="s">
        <v>1229</v>
      </c>
    </row>
    <row r="256" spans="1:3">
      <c r="A256" s="473" t="s">
        <v>1217</v>
      </c>
      <c r="B256" s="473" t="s">
        <v>1230</v>
      </c>
      <c r="C256" s="473" t="s">
        <v>1231</v>
      </c>
    </row>
    <row r="257" spans="1:3">
      <c r="A257" s="473" t="s">
        <v>1232</v>
      </c>
      <c r="B257" s="473" t="s">
        <v>1234</v>
      </c>
      <c r="C257" s="473" t="s">
        <v>1235</v>
      </c>
    </row>
    <row r="258" spans="1:3">
      <c r="A258" s="473" t="s">
        <v>1232</v>
      </c>
      <c r="B258" s="473" t="s">
        <v>1236</v>
      </c>
      <c r="C258" s="473" t="s">
        <v>1237</v>
      </c>
    </row>
    <row r="259" spans="1:3">
      <c r="A259" s="473" t="s">
        <v>1232</v>
      </c>
      <c r="B259" s="473" t="s">
        <v>1238</v>
      </c>
      <c r="C259" s="473" t="s">
        <v>1239</v>
      </c>
    </row>
    <row r="260" spans="1:3">
      <c r="A260" s="473" t="s">
        <v>1232</v>
      </c>
      <c r="B260" s="473" t="s">
        <v>1240</v>
      </c>
      <c r="C260" s="473" t="s">
        <v>1241</v>
      </c>
    </row>
    <row r="261" spans="1:3">
      <c r="A261" s="473" t="s">
        <v>1232</v>
      </c>
      <c r="B261" s="473" t="s">
        <v>1232</v>
      </c>
      <c r="C261" s="473" t="s">
        <v>1233</v>
      </c>
    </row>
    <row r="262" spans="1:3">
      <c r="A262" s="473" t="s">
        <v>1232</v>
      </c>
      <c r="B262" s="473" t="s">
        <v>1242</v>
      </c>
      <c r="C262" s="473" t="s">
        <v>1243</v>
      </c>
    </row>
    <row r="263" spans="1:3">
      <c r="A263" s="473" t="s">
        <v>1244</v>
      </c>
      <c r="B263" s="473" t="s">
        <v>1246</v>
      </c>
      <c r="C263" s="473" t="s">
        <v>1247</v>
      </c>
    </row>
    <row r="264" spans="1:3">
      <c r="A264" s="473" t="s">
        <v>1244</v>
      </c>
      <c r="B264" s="473" t="s">
        <v>1248</v>
      </c>
      <c r="C264" s="473" t="s">
        <v>1249</v>
      </c>
    </row>
    <row r="265" spans="1:3">
      <c r="A265" s="473" t="s">
        <v>1244</v>
      </c>
      <c r="B265" s="473" t="s">
        <v>1250</v>
      </c>
      <c r="C265" s="473" t="s">
        <v>1251</v>
      </c>
    </row>
    <row r="266" spans="1:3">
      <c r="A266" s="473" t="s">
        <v>1244</v>
      </c>
      <c r="B266" s="473" t="s">
        <v>1252</v>
      </c>
      <c r="C266" s="473" t="s">
        <v>1253</v>
      </c>
    </row>
    <row r="267" spans="1:3">
      <c r="A267" s="473" t="s">
        <v>1244</v>
      </c>
      <c r="B267" s="473" t="s">
        <v>1254</v>
      </c>
      <c r="C267" s="473" t="s">
        <v>1255</v>
      </c>
    </row>
    <row r="268" spans="1:3">
      <c r="A268" s="473" t="s">
        <v>1244</v>
      </c>
      <c r="B268" s="473" t="s">
        <v>1244</v>
      </c>
      <c r="C268" s="473" t="s">
        <v>1245</v>
      </c>
    </row>
    <row r="269" spans="1:3">
      <c r="A269" s="473" t="s">
        <v>1244</v>
      </c>
      <c r="B269" s="473" t="s">
        <v>1256</v>
      </c>
      <c r="C269" s="473" t="s">
        <v>1257</v>
      </c>
    </row>
    <row r="270" spans="1:3">
      <c r="A270" s="473" t="s">
        <v>1258</v>
      </c>
      <c r="B270" s="473" t="s">
        <v>1260</v>
      </c>
      <c r="C270" s="473" t="s">
        <v>1261</v>
      </c>
    </row>
    <row r="271" spans="1:3">
      <c r="A271" s="473" t="s">
        <v>1258</v>
      </c>
      <c r="B271" s="473" t="s">
        <v>1262</v>
      </c>
      <c r="C271" s="473" t="s">
        <v>1263</v>
      </c>
    </row>
    <row r="272" spans="1:3">
      <c r="A272" s="473" t="s">
        <v>1258</v>
      </c>
      <c r="B272" s="473" t="s">
        <v>1264</v>
      </c>
      <c r="C272" s="473" t="s">
        <v>1265</v>
      </c>
    </row>
    <row r="273" spans="1:3">
      <c r="A273" s="473" t="s">
        <v>1258</v>
      </c>
      <c r="B273" s="473" t="s">
        <v>1266</v>
      </c>
      <c r="C273" s="473" t="s">
        <v>1267</v>
      </c>
    </row>
    <row r="274" spans="1:3">
      <c r="A274" s="473" t="s">
        <v>1258</v>
      </c>
      <c r="B274" s="473" t="s">
        <v>1268</v>
      </c>
      <c r="C274" s="473" t="s">
        <v>1269</v>
      </c>
    </row>
    <row r="275" spans="1:3">
      <c r="A275" s="473" t="s">
        <v>1258</v>
      </c>
      <c r="B275" s="473" t="s">
        <v>1270</v>
      </c>
      <c r="C275" s="473" t="s">
        <v>1271</v>
      </c>
    </row>
    <row r="276" spans="1:3">
      <c r="A276" s="473" t="s">
        <v>1258</v>
      </c>
      <c r="B276" s="473" t="s">
        <v>1272</v>
      </c>
      <c r="C276" s="473" t="s">
        <v>1273</v>
      </c>
    </row>
    <row r="277" spans="1:3">
      <c r="A277" s="473" t="s">
        <v>1258</v>
      </c>
      <c r="B277" s="473" t="s">
        <v>1274</v>
      </c>
      <c r="C277" s="473" t="s">
        <v>1275</v>
      </c>
    </row>
    <row r="278" spans="1:3">
      <c r="A278" s="473" t="s">
        <v>1258</v>
      </c>
      <c r="B278" s="473" t="s">
        <v>1276</v>
      </c>
      <c r="C278" s="473" t="s">
        <v>1277</v>
      </c>
    </row>
    <row r="279" spans="1:3">
      <c r="A279" s="473" t="s">
        <v>1258</v>
      </c>
      <c r="B279" s="473" t="s">
        <v>1278</v>
      </c>
      <c r="C279" s="473" t="s">
        <v>1279</v>
      </c>
    </row>
    <row r="280" spans="1:3">
      <c r="A280" s="473" t="s">
        <v>1258</v>
      </c>
      <c r="B280" s="473" t="s">
        <v>1280</v>
      </c>
      <c r="C280" s="473" t="s">
        <v>1281</v>
      </c>
    </row>
    <row r="281" spans="1:3">
      <c r="A281" s="473" t="s">
        <v>1258</v>
      </c>
      <c r="B281" s="473" t="s">
        <v>1282</v>
      </c>
      <c r="C281" s="473" t="s">
        <v>1283</v>
      </c>
    </row>
    <row r="282" spans="1:3">
      <c r="A282" s="473" t="s">
        <v>1258</v>
      </c>
      <c r="B282" s="473" t="s">
        <v>1284</v>
      </c>
      <c r="C282" s="473" t="s">
        <v>1285</v>
      </c>
    </row>
    <row r="283" spans="1:3">
      <c r="A283" s="473" t="s">
        <v>1258</v>
      </c>
      <c r="B283" s="473" t="s">
        <v>1238</v>
      </c>
      <c r="C283" s="473" t="s">
        <v>1286</v>
      </c>
    </row>
    <row r="284" spans="1:3">
      <c r="A284" s="473" t="s">
        <v>1258</v>
      </c>
      <c r="B284" s="473" t="s">
        <v>1287</v>
      </c>
      <c r="C284" s="473" t="s">
        <v>1288</v>
      </c>
    </row>
    <row r="285" spans="1:3">
      <c r="A285" s="473" t="s">
        <v>1258</v>
      </c>
      <c r="B285" s="473" t="s">
        <v>1289</v>
      </c>
      <c r="C285" s="473" t="s">
        <v>1290</v>
      </c>
    </row>
    <row r="286" spans="1:3">
      <c r="A286" s="473" t="s">
        <v>1258</v>
      </c>
      <c r="B286" s="473" t="s">
        <v>1291</v>
      </c>
      <c r="C286" s="473" t="s">
        <v>1292</v>
      </c>
    </row>
    <row r="287" spans="1:3">
      <c r="A287" s="473" t="s">
        <v>1258</v>
      </c>
      <c r="B287" s="473" t="s">
        <v>1293</v>
      </c>
      <c r="C287" s="473" t="s">
        <v>1294</v>
      </c>
    </row>
    <row r="288" spans="1:3">
      <c r="A288" s="473" t="s">
        <v>1258</v>
      </c>
      <c r="B288" s="473" t="s">
        <v>1258</v>
      </c>
      <c r="C288" s="473" t="s">
        <v>1259</v>
      </c>
    </row>
    <row r="289" spans="1:3">
      <c r="A289" s="473" t="s">
        <v>1258</v>
      </c>
      <c r="B289" s="473" t="s">
        <v>1295</v>
      </c>
      <c r="C289" s="473" t="s">
        <v>1296</v>
      </c>
    </row>
    <row r="290" spans="1:3">
      <c r="A290" s="473" t="s">
        <v>1258</v>
      </c>
      <c r="B290" s="473" t="s">
        <v>1297</v>
      </c>
      <c r="C290" s="473" t="s">
        <v>1298</v>
      </c>
    </row>
    <row r="291" spans="1:3">
      <c r="A291" s="473" t="s">
        <v>1299</v>
      </c>
      <c r="B291" s="473" t="s">
        <v>1301</v>
      </c>
      <c r="C291" s="473" t="s">
        <v>1302</v>
      </c>
    </row>
    <row r="292" spans="1:3">
      <c r="A292" s="473" t="s">
        <v>1299</v>
      </c>
      <c r="B292" s="473" t="s">
        <v>1262</v>
      </c>
      <c r="C292" s="473" t="s">
        <v>1303</v>
      </c>
    </row>
    <row r="293" spans="1:3">
      <c r="A293" s="473" t="s">
        <v>1299</v>
      </c>
      <c r="B293" s="473" t="s">
        <v>1304</v>
      </c>
      <c r="C293" s="473" t="s">
        <v>1305</v>
      </c>
    </row>
    <row r="294" spans="1:3">
      <c r="A294" s="473" t="s">
        <v>1299</v>
      </c>
      <c r="B294" s="473" t="s">
        <v>1306</v>
      </c>
      <c r="C294" s="473" t="s">
        <v>1307</v>
      </c>
    </row>
    <row r="295" spans="1:3">
      <c r="A295" s="473" t="s">
        <v>1299</v>
      </c>
      <c r="B295" s="473" t="s">
        <v>1308</v>
      </c>
      <c r="C295" s="473" t="s">
        <v>1309</v>
      </c>
    </row>
    <row r="296" spans="1:3">
      <c r="A296" s="473" t="s">
        <v>1299</v>
      </c>
      <c r="B296" s="473" t="s">
        <v>1310</v>
      </c>
      <c r="C296" s="473" t="s">
        <v>1311</v>
      </c>
    </row>
    <row r="297" spans="1:3">
      <c r="A297" s="473" t="s">
        <v>1299</v>
      </c>
      <c r="B297" s="473" t="s">
        <v>1312</v>
      </c>
      <c r="C297" s="473" t="s">
        <v>1313</v>
      </c>
    </row>
    <row r="298" spans="1:3">
      <c r="A298" s="473" t="s">
        <v>1299</v>
      </c>
      <c r="B298" s="473" t="s">
        <v>1314</v>
      </c>
      <c r="C298" s="473" t="s">
        <v>1315</v>
      </c>
    </row>
    <row r="299" spans="1:3">
      <c r="A299" s="473" t="s">
        <v>1299</v>
      </c>
      <c r="B299" s="473" t="s">
        <v>1316</v>
      </c>
      <c r="C299" s="473" t="s">
        <v>1317</v>
      </c>
    </row>
    <row r="300" spans="1:3">
      <c r="A300" s="473" t="s">
        <v>1299</v>
      </c>
      <c r="B300" s="473" t="s">
        <v>1318</v>
      </c>
      <c r="C300" s="473" t="s">
        <v>1319</v>
      </c>
    </row>
    <row r="301" spans="1:3">
      <c r="A301" s="473" t="s">
        <v>1299</v>
      </c>
      <c r="B301" s="473" t="s">
        <v>1320</v>
      </c>
      <c r="C301" s="473" t="s">
        <v>1321</v>
      </c>
    </row>
    <row r="302" spans="1:3">
      <c r="A302" s="473" t="s">
        <v>1299</v>
      </c>
      <c r="B302" s="473" t="s">
        <v>1322</v>
      </c>
      <c r="C302" s="473" t="s">
        <v>1323</v>
      </c>
    </row>
    <row r="303" spans="1:3">
      <c r="A303" s="473" t="s">
        <v>1299</v>
      </c>
      <c r="B303" s="473" t="s">
        <v>1324</v>
      </c>
      <c r="C303" s="473" t="s">
        <v>1325</v>
      </c>
    </row>
    <row r="304" spans="1:3">
      <c r="A304" s="473" t="s">
        <v>1299</v>
      </c>
      <c r="B304" s="473" t="s">
        <v>1326</v>
      </c>
      <c r="C304" s="473" t="s">
        <v>1327</v>
      </c>
    </row>
    <row r="305" spans="1:3">
      <c r="A305" s="473" t="s">
        <v>1299</v>
      </c>
      <c r="B305" s="473" t="s">
        <v>1328</v>
      </c>
      <c r="C305" s="473" t="s">
        <v>1329</v>
      </c>
    </row>
    <row r="306" spans="1:3">
      <c r="A306" s="473" t="s">
        <v>1299</v>
      </c>
      <c r="B306" s="473" t="s">
        <v>994</v>
      </c>
      <c r="C306" s="473" t="s">
        <v>1330</v>
      </c>
    </row>
    <row r="307" spans="1:3">
      <c r="A307" s="473" t="s">
        <v>1299</v>
      </c>
      <c r="B307" s="473" t="s">
        <v>1299</v>
      </c>
      <c r="C307" s="473" t="s">
        <v>1300</v>
      </c>
    </row>
    <row r="308" spans="1:3">
      <c r="A308" s="473" t="s">
        <v>1299</v>
      </c>
      <c r="B308" s="473" t="s">
        <v>1331</v>
      </c>
      <c r="C308" s="473" t="s">
        <v>1332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20"/>
  <sheetViews>
    <sheetView showGridLines="0" topLeftCell="B1" zoomScaleNormal="100" workbookViewId="0"/>
  </sheetViews>
  <sheetFormatPr defaultColWidth="10.33203125" defaultRowHeight="11.25"/>
  <cols>
    <col min="1" max="1" width="4.88671875" style="80" hidden="1" customWidth="1"/>
    <col min="2" max="2" width="34.44140625" style="170" customWidth="1"/>
    <col min="3" max="3" width="90.6640625" style="81" customWidth="1"/>
    <col min="4" max="4" width="29.88671875" style="169" customWidth="1"/>
    <col min="5" max="5" width="10.33203125" style="80" customWidth="1"/>
    <col min="6" max="16384" width="10.33203125" style="80"/>
  </cols>
  <sheetData>
    <row r="2" spans="1:5" ht="24" customHeight="1">
      <c r="A2" s="80" t="s">
        <v>102</v>
      </c>
      <c r="B2" s="173" t="s">
        <v>103</v>
      </c>
      <c r="C2" s="172" t="s">
        <v>104</v>
      </c>
      <c r="D2" s="171" t="s">
        <v>105</v>
      </c>
      <c r="E2" s="79"/>
    </row>
    <row r="3" spans="1:5">
      <c r="B3" s="170" t="s">
        <v>106</v>
      </c>
      <c r="C3" s="81" t="s">
        <v>107</v>
      </c>
      <c r="D3" s="169" t="s">
        <v>108</v>
      </c>
    </row>
    <row r="4" spans="1:5">
      <c r="B4" s="170" t="s">
        <v>109</v>
      </c>
      <c r="C4" s="81" t="s">
        <v>110</v>
      </c>
      <c r="D4" s="169" t="s">
        <v>108</v>
      </c>
    </row>
    <row r="5" spans="1:5">
      <c r="B5" s="170" t="s">
        <v>111</v>
      </c>
      <c r="C5" s="81" t="s">
        <v>107</v>
      </c>
      <c r="D5" s="169" t="s">
        <v>108</v>
      </c>
    </row>
    <row r="6" spans="1:5">
      <c r="B6" s="170" t="s">
        <v>112</v>
      </c>
      <c r="C6" s="81" t="s">
        <v>110</v>
      </c>
      <c r="D6" s="169" t="s">
        <v>108</v>
      </c>
    </row>
    <row r="7" spans="1:5">
      <c r="B7" s="170" t="s">
        <v>113</v>
      </c>
      <c r="C7" s="81" t="s">
        <v>107</v>
      </c>
      <c r="D7" s="169" t="s">
        <v>108</v>
      </c>
    </row>
    <row r="8" spans="1:5">
      <c r="B8" s="170" t="s">
        <v>114</v>
      </c>
      <c r="C8" s="81" t="s">
        <v>110</v>
      </c>
      <c r="D8" s="169" t="s">
        <v>108</v>
      </c>
    </row>
    <row r="9" spans="1:5">
      <c r="B9" s="170" t="s">
        <v>115</v>
      </c>
      <c r="C9" s="81" t="s">
        <v>107</v>
      </c>
      <c r="D9" s="169" t="s">
        <v>108</v>
      </c>
    </row>
    <row r="10" spans="1:5">
      <c r="B10" s="170" t="s">
        <v>116</v>
      </c>
      <c r="C10" s="81" t="s">
        <v>110</v>
      </c>
      <c r="D10" s="169" t="s">
        <v>108</v>
      </c>
    </row>
    <row r="11" spans="1:5">
      <c r="B11" s="170" t="s">
        <v>117</v>
      </c>
      <c r="C11" s="81" t="s">
        <v>107</v>
      </c>
      <c r="D11" s="169" t="s">
        <v>108</v>
      </c>
    </row>
    <row r="12" spans="1:5">
      <c r="B12" s="170" t="s">
        <v>118</v>
      </c>
      <c r="C12" s="81" t="s">
        <v>110</v>
      </c>
      <c r="D12" s="169" t="s">
        <v>108</v>
      </c>
    </row>
    <row r="13" spans="1:5">
      <c r="B13" s="170" t="s">
        <v>119</v>
      </c>
      <c r="C13" s="81" t="s">
        <v>107</v>
      </c>
      <c r="D13" s="169" t="s">
        <v>108</v>
      </c>
    </row>
    <row r="14" spans="1:5">
      <c r="B14" s="170" t="s">
        <v>120</v>
      </c>
      <c r="C14" s="81" t="s">
        <v>110</v>
      </c>
      <c r="D14" s="169" t="s">
        <v>108</v>
      </c>
    </row>
    <row r="15" spans="1:5">
      <c r="B15" s="170" t="s">
        <v>121</v>
      </c>
      <c r="C15" s="81" t="s">
        <v>107</v>
      </c>
      <c r="D15" s="169" t="s">
        <v>108</v>
      </c>
    </row>
    <row r="16" spans="1:5">
      <c r="B16" s="170" t="s">
        <v>122</v>
      </c>
      <c r="C16" s="81" t="s">
        <v>110</v>
      </c>
      <c r="D16" s="169" t="s">
        <v>108</v>
      </c>
    </row>
    <row r="17" spans="2:4">
      <c r="B17" s="170" t="s">
        <v>123</v>
      </c>
      <c r="C17" s="81" t="s">
        <v>107</v>
      </c>
      <c r="D17" s="169" t="s">
        <v>108</v>
      </c>
    </row>
    <row r="18" spans="2:4">
      <c r="B18" s="170" t="s">
        <v>124</v>
      </c>
      <c r="C18" s="81" t="s">
        <v>110</v>
      </c>
      <c r="D18" s="169" t="s">
        <v>108</v>
      </c>
    </row>
    <row r="19" spans="2:4">
      <c r="B19" s="170" t="s">
        <v>125</v>
      </c>
      <c r="C19" s="81" t="s">
        <v>107</v>
      </c>
      <c r="D19" s="169" t="s">
        <v>108</v>
      </c>
    </row>
    <row r="20" spans="2:4">
      <c r="B20" s="170" t="s">
        <v>126</v>
      </c>
      <c r="C20" s="81" t="s">
        <v>110</v>
      </c>
      <c r="D20" s="169" t="s">
        <v>108</v>
      </c>
    </row>
  </sheetData>
  <sheetProtection algorithmName="SHA-512" hashValue="Pe1yeXwALffnbGrGxnNHieUDChiTow1YIq+gvRulVqmXJo9mg/EQXBMRrYImdYy1eGc28q1EBZxX2rwayAENiw==" saltValue="bGcopDh7fIV1OMxhtigd5w==" spinCount="100000" sheet="1" objects="1" scenarios="1" formatColumns="0" formatRows="0" autoFilter="0"/>
  <phoneticPr fontId="8" type="noConversion"/>
  <pageMargins left="0.75" right="0.75" top="1" bottom="1" header="0.5" footer="0.5"/>
  <pageSetup paperSize="9"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5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6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7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8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09375" defaultRowHeight="11.25"/>
  <cols>
    <col min="1" max="26" width="9.109375" style="80" customWidth="1"/>
    <col min="27" max="36" width="9.109375" style="82" customWidth="1"/>
    <col min="37" max="37" width="9.109375" style="80" customWidth="1"/>
    <col min="38" max="16384" width="9.109375" style="80"/>
  </cols>
  <sheetData/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46"/>
  <sheetViews>
    <sheetView showGridLines="0" zoomScaleNormal="100" workbookViewId="0">
      <selection activeCell="G10" sqref="G10"/>
    </sheetView>
  </sheetViews>
  <sheetFormatPr defaultColWidth="9.109375" defaultRowHeight="11.25"/>
  <cols>
    <col min="1" max="1" width="2.6640625" style="178" customWidth="1"/>
    <col min="2" max="2" width="7.6640625" style="178" customWidth="1"/>
    <col min="3" max="3" width="109" style="178" customWidth="1"/>
    <col min="4" max="4" width="7.6640625" style="182" customWidth="1"/>
    <col min="5" max="5" width="2.6640625" style="178" customWidth="1"/>
    <col min="6" max="6" width="9.109375" style="178" customWidth="1"/>
    <col min="7" max="16384" width="9.109375" style="178"/>
  </cols>
  <sheetData>
    <row r="1" spans="1:11" ht="10.5" customHeight="1">
      <c r="A1" s="181"/>
    </row>
    <row r="2" spans="1:11" ht="16.5" customHeight="1">
      <c r="B2" s="85"/>
      <c r="C2" s="84"/>
      <c r="D2" s="83"/>
      <c r="E2" s="83"/>
    </row>
    <row r="3" spans="1:11" ht="33.75" customHeight="1">
      <c r="B3" s="520" t="s">
        <v>0</v>
      </c>
      <c r="C3" s="520"/>
      <c r="D3" s="183"/>
      <c r="E3" s="184"/>
      <c r="F3" s="185"/>
      <c r="G3" s="186"/>
      <c r="H3" s="187"/>
      <c r="I3" s="187"/>
      <c r="J3" s="184"/>
      <c r="K3" s="184"/>
    </row>
    <row r="4" spans="1:11" ht="6" customHeight="1">
      <c r="A4" s="157"/>
      <c r="B4" s="188"/>
      <c r="C4" s="157"/>
      <c r="D4" s="160"/>
      <c r="E4" s="157"/>
      <c r="F4" s="159"/>
      <c r="G4" s="180"/>
      <c r="H4" s="157"/>
      <c r="I4" s="157"/>
      <c r="J4" s="157"/>
      <c r="K4" s="157"/>
    </row>
    <row r="5" spans="1:11">
      <c r="A5" s="174"/>
      <c r="B5" s="175"/>
      <c r="C5" s="176"/>
      <c r="D5" s="179"/>
      <c r="E5" s="174"/>
      <c r="F5" s="177"/>
      <c r="G5" s="180"/>
    </row>
    <row r="6" spans="1:11" s="182" customFormat="1" ht="15" customHeight="1">
      <c r="A6" s="183"/>
      <c r="B6" s="193"/>
      <c r="C6" s="194" t="s">
        <v>1</v>
      </c>
      <c r="D6" s="189"/>
      <c r="E6" s="183"/>
      <c r="F6" s="195"/>
    </row>
    <row r="7" spans="1:11" s="182" customFormat="1">
      <c r="A7" s="183"/>
      <c r="B7" s="193"/>
      <c r="C7" s="196"/>
      <c r="D7" s="189"/>
      <c r="E7" s="183"/>
      <c r="F7" s="195"/>
    </row>
    <row r="8" spans="1:11" s="182" customFormat="1" ht="15" customHeight="1">
      <c r="A8" s="183"/>
      <c r="B8" s="193"/>
      <c r="C8" s="461" t="s">
        <v>2</v>
      </c>
      <c r="D8" s="189"/>
      <c r="E8" s="183"/>
      <c r="F8" s="195"/>
    </row>
    <row r="9" spans="1:11" s="182" customFormat="1" ht="15" customHeight="1">
      <c r="A9" s="183"/>
      <c r="B9" s="193"/>
      <c r="C9" s="464" t="s">
        <v>3</v>
      </c>
      <c r="D9" s="189"/>
      <c r="E9" s="183"/>
      <c r="F9" s="195"/>
    </row>
    <row r="10" spans="1:11" s="182" customFormat="1" ht="30" customHeight="1">
      <c r="A10" s="183"/>
      <c r="B10" s="193"/>
      <c r="C10" s="463" t="s">
        <v>4</v>
      </c>
      <c r="D10" s="189"/>
      <c r="E10" s="183"/>
      <c r="F10" s="195"/>
    </row>
    <row r="11" spans="1:11" s="182" customFormat="1" ht="15" customHeight="1">
      <c r="A11" s="183"/>
      <c r="B11" s="193"/>
      <c r="C11" s="464" t="s">
        <v>5</v>
      </c>
      <c r="D11" s="189"/>
      <c r="E11" s="183"/>
      <c r="F11" s="195"/>
    </row>
    <row r="12" spans="1:11" s="182" customFormat="1" ht="15" customHeight="1">
      <c r="A12" s="183"/>
      <c r="B12" s="193"/>
      <c r="C12" s="462" t="s">
        <v>6</v>
      </c>
      <c r="D12" s="189"/>
      <c r="E12" s="183"/>
      <c r="F12" s="195"/>
    </row>
    <row r="13" spans="1:11" s="182" customFormat="1" ht="15" customHeight="1">
      <c r="B13" s="193"/>
      <c r="C13" s="464" t="s">
        <v>7</v>
      </c>
      <c r="D13" s="189"/>
    </row>
    <row r="14" spans="1:11" s="182" customFormat="1" ht="30" customHeight="1">
      <c r="B14" s="193"/>
      <c r="C14" s="463" t="s">
        <v>8</v>
      </c>
      <c r="D14" s="189"/>
    </row>
    <row r="15" spans="1:11" s="182" customFormat="1" ht="30" customHeight="1">
      <c r="B15" s="193"/>
      <c r="C15" s="464" t="s">
        <v>9</v>
      </c>
      <c r="D15" s="189"/>
    </row>
    <row r="16" spans="1:11" s="182" customFormat="1" ht="60" customHeight="1">
      <c r="B16" s="193"/>
      <c r="C16" s="462" t="s">
        <v>10</v>
      </c>
      <c r="D16" s="189"/>
    </row>
    <row r="17" spans="2:4" s="182" customFormat="1" ht="30" customHeight="1">
      <c r="B17" s="193"/>
      <c r="C17" s="465" t="s">
        <v>11</v>
      </c>
      <c r="D17" s="189"/>
    </row>
    <row r="18" spans="2:4" s="182" customFormat="1" ht="15" customHeight="1">
      <c r="B18" s="193"/>
      <c r="C18" s="463" t="s">
        <v>12</v>
      </c>
      <c r="D18" s="189"/>
    </row>
    <row r="19" spans="2:4" s="182" customFormat="1" ht="15" customHeight="1">
      <c r="B19" s="193"/>
      <c r="C19" s="464" t="s">
        <v>13</v>
      </c>
      <c r="D19" s="189"/>
    </row>
    <row r="20" spans="2:4" s="182" customFormat="1" ht="15" customHeight="1">
      <c r="B20" s="193"/>
      <c r="C20" s="463" t="s">
        <v>14</v>
      </c>
      <c r="D20" s="189"/>
    </row>
    <row r="21" spans="2:4" s="182" customFormat="1" ht="15" customHeight="1">
      <c r="B21" s="193"/>
      <c r="C21" s="466" t="s">
        <v>15</v>
      </c>
      <c r="D21" s="189"/>
    </row>
    <row r="22" spans="2:4" s="182" customFormat="1" ht="30" customHeight="1">
      <c r="B22" s="193"/>
      <c r="C22" s="467" t="s">
        <v>16</v>
      </c>
      <c r="D22" s="189"/>
    </row>
    <row r="23" spans="2:4" s="182" customFormat="1" ht="15" customHeight="1">
      <c r="B23" s="193"/>
      <c r="C23" s="466" t="s">
        <v>17</v>
      </c>
      <c r="D23" s="189"/>
    </row>
    <row r="24" spans="2:4" s="182" customFormat="1" ht="15" customHeight="1">
      <c r="B24" s="193"/>
      <c r="C24" s="467" t="s">
        <v>18</v>
      </c>
      <c r="D24" s="189"/>
    </row>
    <row r="25" spans="2:4" s="182" customFormat="1" ht="15" customHeight="1">
      <c r="B25" s="193"/>
      <c r="C25" s="466" t="s">
        <v>19</v>
      </c>
      <c r="D25" s="189"/>
    </row>
    <row r="26" spans="2:4" s="182" customFormat="1" ht="30" customHeight="1">
      <c r="B26" s="193"/>
      <c r="C26" s="467" t="s">
        <v>20</v>
      </c>
      <c r="D26" s="189"/>
    </row>
    <row r="27" spans="2:4" s="182" customFormat="1" ht="15" customHeight="1">
      <c r="B27" s="193"/>
      <c r="C27" s="464" t="s">
        <v>21</v>
      </c>
      <c r="D27" s="189"/>
    </row>
    <row r="28" spans="2:4" s="182" customFormat="1" ht="45" customHeight="1">
      <c r="B28" s="193"/>
      <c r="C28" s="463" t="s">
        <v>22</v>
      </c>
      <c r="D28" s="189"/>
    </row>
    <row r="29" spans="2:4" s="182" customFormat="1" ht="15" customHeight="1">
      <c r="B29" s="193"/>
      <c r="C29" s="464" t="s">
        <v>23</v>
      </c>
      <c r="D29" s="189"/>
    </row>
    <row r="30" spans="2:4" s="182" customFormat="1" ht="45" customHeight="1">
      <c r="B30" s="193"/>
      <c r="C30" s="463" t="s">
        <v>24</v>
      </c>
      <c r="D30" s="189"/>
    </row>
    <row r="31" spans="2:4" s="182" customFormat="1" ht="15" customHeight="1">
      <c r="B31" s="193"/>
      <c r="C31" s="464" t="s">
        <v>25</v>
      </c>
      <c r="D31" s="189"/>
    </row>
    <row r="32" spans="2:4" s="182" customFormat="1" ht="15" customHeight="1">
      <c r="B32" s="193"/>
      <c r="C32" s="463" t="s">
        <v>26</v>
      </c>
      <c r="D32" s="189"/>
    </row>
    <row r="33" spans="2:4" s="182" customFormat="1" ht="30" customHeight="1">
      <c r="B33" s="193"/>
      <c r="C33" s="465" t="s">
        <v>27</v>
      </c>
      <c r="D33" s="189"/>
    </row>
    <row r="34" spans="2:4" s="182" customFormat="1" ht="15" customHeight="1">
      <c r="B34" s="193"/>
      <c r="C34" s="463" t="s">
        <v>28</v>
      </c>
      <c r="D34" s="189"/>
    </row>
    <row r="35" spans="2:4" s="182" customFormat="1" ht="15" customHeight="1">
      <c r="B35" s="193"/>
      <c r="C35" s="464" t="s">
        <v>29</v>
      </c>
      <c r="D35" s="189"/>
    </row>
    <row r="36" spans="2:4" s="182" customFormat="1" ht="30" customHeight="1">
      <c r="B36" s="193"/>
      <c r="C36" s="463" t="s">
        <v>30</v>
      </c>
      <c r="D36" s="189"/>
    </row>
    <row r="37" spans="2:4" s="182" customFormat="1" ht="30" customHeight="1">
      <c r="B37" s="193"/>
      <c r="C37" s="464" t="s">
        <v>31</v>
      </c>
      <c r="D37" s="189"/>
    </row>
    <row r="38" spans="2:4" s="182" customFormat="1" ht="30" customHeight="1">
      <c r="B38" s="193"/>
      <c r="C38" s="463" t="s">
        <v>32</v>
      </c>
      <c r="D38" s="189"/>
    </row>
    <row r="39" spans="2:4" s="182" customFormat="1" ht="45" customHeight="1">
      <c r="B39" s="193"/>
      <c r="C39" s="465" t="s">
        <v>33</v>
      </c>
      <c r="D39" s="189"/>
    </row>
    <row r="40" spans="2:4" s="182" customFormat="1" ht="30" customHeight="1">
      <c r="B40" s="193"/>
      <c r="C40" s="462" t="s">
        <v>34</v>
      </c>
      <c r="D40" s="189"/>
    </row>
    <row r="41" spans="2:4" s="182" customFormat="1" ht="30" customHeight="1">
      <c r="B41" s="193"/>
      <c r="C41" s="465" t="s">
        <v>35</v>
      </c>
      <c r="D41" s="189"/>
    </row>
    <row r="42" spans="2:4" s="182" customFormat="1" ht="60" customHeight="1">
      <c r="B42" s="193"/>
      <c r="C42" s="462" t="s">
        <v>36</v>
      </c>
      <c r="D42" s="189"/>
    </row>
    <row r="43" spans="2:4" s="182" customFormat="1" ht="45" customHeight="1">
      <c r="B43" s="193"/>
      <c r="C43" s="465" t="s">
        <v>37</v>
      </c>
      <c r="D43" s="189"/>
    </row>
    <row r="44" spans="2:4" s="182" customFormat="1" ht="75" customHeight="1">
      <c r="B44" s="193"/>
      <c r="C44" s="462" t="s">
        <v>38</v>
      </c>
      <c r="D44" s="189"/>
    </row>
    <row r="45" spans="2:4" s="182" customFormat="1" ht="30" customHeight="1">
      <c r="B45" s="193"/>
      <c r="C45" s="468" t="s">
        <v>39</v>
      </c>
      <c r="D45" s="189"/>
    </row>
    <row r="46" spans="2:4">
      <c r="B46" s="190"/>
      <c r="C46" s="191"/>
      <c r="D46" s="192"/>
    </row>
  </sheetData>
  <sheetProtection algorithmName="SHA-512" hashValue="7Ih7lmNViUwcaoEQK7NNE2Y7j4N9jL+wflHdpUMbv9FC3LLi3jOalF5olsC6yKMLvRpOvMmv8dn/UR/zXmQ+hw==" saltValue="peG9lUthGoAPgjZuVeTAPw==" spinCount="100000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5"/>
  <cols>
    <col min="1" max="1" width="40.109375" bestFit="1" customWidth="1"/>
  </cols>
  <sheetData>
    <row r="1" spans="3:3">
      <c r="C1" s="299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>
      <c r="C2" s="299"/>
    </row>
    <row r="3" spans="3:3">
      <c r="C3" s="299"/>
    </row>
    <row r="4" spans="3:3">
      <c r="C4" s="299"/>
    </row>
    <row r="5" spans="3:3">
      <c r="C5" s="299"/>
    </row>
    <row r="6" spans="3:3">
      <c r="C6" s="299"/>
    </row>
    <row r="7" spans="3:3">
      <c r="C7" s="299"/>
    </row>
    <row r="8" spans="3:3">
      <c r="C8" s="299"/>
    </row>
    <row r="9" spans="3:3">
      <c r="C9" s="299"/>
    </row>
    <row r="10" spans="3:3">
      <c r="C10" s="299"/>
    </row>
    <row r="11" spans="3:3">
      <c r="C11" s="299"/>
    </row>
    <row r="12" spans="3:3">
      <c r="C12" s="299"/>
    </row>
    <row r="13" spans="3:3">
      <c r="C13" s="299"/>
    </row>
    <row r="14" spans="3:3">
      <c r="C14" s="299"/>
    </row>
    <row r="15" spans="3:3">
      <c r="C15" s="299"/>
    </row>
    <row r="16" spans="3:3">
      <c r="C16" s="299"/>
    </row>
    <row r="17" spans="3:3">
      <c r="C17" s="299"/>
    </row>
    <row r="18" spans="3:3">
      <c r="C18" s="299"/>
    </row>
    <row r="19" spans="3:3">
      <c r="C19" s="299"/>
    </row>
    <row r="20" spans="3:3">
      <c r="C20" s="299"/>
    </row>
    <row r="21" spans="3:3">
      <c r="C21" s="299"/>
    </row>
    <row r="22" spans="3:3">
      <c r="C22" s="299"/>
    </row>
    <row r="23" spans="3:3">
      <c r="C23" s="299"/>
    </row>
    <row r="24" spans="3:3">
      <c r="C24" s="299"/>
    </row>
    <row r="25" spans="3:3">
      <c r="C25" s="299"/>
    </row>
    <row r="26" spans="3:3">
      <c r="C26" s="299"/>
    </row>
    <row r="27" spans="3:3">
      <c r="C27" s="299"/>
    </row>
    <row r="28" spans="3:3">
      <c r="C28" s="299"/>
    </row>
    <row r="29" spans="3:3">
      <c r="C29" s="299"/>
    </row>
    <row r="30" spans="3:3">
      <c r="C30" s="299"/>
    </row>
    <row r="31" spans="3:3">
      <c r="C31" s="299"/>
    </row>
    <row r="32" spans="3:3">
      <c r="C32" s="299"/>
    </row>
    <row r="33" spans="3:3">
      <c r="C33" s="299"/>
    </row>
    <row r="34" spans="3:3">
      <c r="C34" s="299"/>
    </row>
    <row r="35" spans="3:3">
      <c r="C35" s="299"/>
    </row>
    <row r="36" spans="3:3">
      <c r="C36" s="299"/>
    </row>
    <row r="37" spans="3:3">
      <c r="C37" s="299"/>
    </row>
    <row r="38" spans="3:3">
      <c r="C38" s="299"/>
    </row>
    <row r="39" spans="3:3">
      <c r="C39" s="299"/>
    </row>
    <row r="40" spans="3:3">
      <c r="C40" s="299"/>
    </row>
    <row r="41" spans="3:3">
      <c r="C41" s="299"/>
    </row>
    <row r="42" spans="3:3">
      <c r="C42" s="299"/>
    </row>
    <row r="43" spans="3:3">
      <c r="C43" s="299"/>
    </row>
    <row r="44" spans="3:3">
      <c r="C44" s="299"/>
    </row>
    <row r="45" spans="3:3">
      <c r="C45" s="299"/>
    </row>
    <row r="46" spans="3:3">
      <c r="C46" s="299"/>
    </row>
    <row r="47" spans="3:3">
      <c r="C47" s="299"/>
    </row>
    <row r="48" spans="3:3">
      <c r="C48" s="299"/>
    </row>
    <row r="49" spans="3:3">
      <c r="C49" s="299"/>
    </row>
    <row r="50" spans="3:3">
      <c r="C50" s="299"/>
    </row>
    <row r="51" spans="3:3">
      <c r="C51" s="299"/>
    </row>
    <row r="52" spans="3:3">
      <c r="C52" s="299"/>
    </row>
    <row r="53" spans="3:3">
      <c r="C53" s="299"/>
    </row>
    <row r="54" spans="3:3">
      <c r="C54" s="299"/>
    </row>
    <row r="55" spans="3:3">
      <c r="C55" s="299"/>
    </row>
    <row r="56" spans="3:3">
      <c r="C56" s="299"/>
    </row>
    <row r="57" spans="3:3">
      <c r="C57" s="299"/>
    </row>
    <row r="58" spans="3:3">
      <c r="C58" s="299"/>
    </row>
    <row r="59" spans="3:3">
      <c r="C59" s="299"/>
    </row>
    <row r="60" spans="3:3">
      <c r="C60" s="299"/>
    </row>
    <row r="61" spans="3:3">
      <c r="C61" s="299"/>
    </row>
    <row r="62" spans="3:3">
      <c r="C62" s="299"/>
    </row>
    <row r="63" spans="3:3">
      <c r="C63" s="299"/>
    </row>
    <row r="64" spans="3:3">
      <c r="C64" s="299"/>
    </row>
    <row r="65" spans="3:3">
      <c r="C65" s="299"/>
    </row>
    <row r="66" spans="3:3">
      <c r="C66" s="299"/>
    </row>
    <row r="67" spans="3:3">
      <c r="C67" s="299"/>
    </row>
    <row r="68" spans="3:3">
      <c r="C68" s="299"/>
    </row>
    <row r="69" spans="3:3">
      <c r="C69" s="299"/>
    </row>
    <row r="70" spans="3:3">
      <c r="C70" s="299"/>
    </row>
    <row r="71" spans="3:3">
      <c r="C71" s="299"/>
    </row>
    <row r="72" spans="3:3">
      <c r="C72" s="299"/>
    </row>
    <row r="73" spans="3:3">
      <c r="C73" s="299"/>
    </row>
    <row r="74" spans="3:3">
      <c r="C74" s="299"/>
    </row>
    <row r="75" spans="3:3">
      <c r="C75" s="299"/>
    </row>
    <row r="76" spans="3:3">
      <c r="C76" s="299"/>
    </row>
    <row r="77" spans="3:3">
      <c r="C77" s="299"/>
    </row>
    <row r="78" spans="3:3">
      <c r="C78" s="299"/>
    </row>
    <row r="79" spans="3:3">
      <c r="C79" s="299"/>
    </row>
    <row r="80" spans="3:3">
      <c r="C80" s="299"/>
    </row>
    <row r="81" spans="3:3">
      <c r="C81" s="299"/>
    </row>
    <row r="82" spans="3:3">
      <c r="C82" s="299"/>
    </row>
    <row r="83" spans="3:3">
      <c r="C83" s="299"/>
    </row>
    <row r="84" spans="3:3">
      <c r="C84" s="299"/>
    </row>
    <row r="85" spans="3:3">
      <c r="C85" s="299"/>
    </row>
    <row r="86" spans="3:3">
      <c r="C86" s="299"/>
    </row>
    <row r="87" spans="3:3">
      <c r="C87" s="299"/>
    </row>
    <row r="88" spans="3:3">
      <c r="C88" s="299"/>
    </row>
    <row r="89" spans="3:3">
      <c r="C89" s="299"/>
    </row>
    <row r="90" spans="3:3">
      <c r="C90" s="299"/>
    </row>
    <row r="91" spans="3:3">
      <c r="C91" s="299"/>
    </row>
    <row r="92" spans="3:3">
      <c r="C92" s="299"/>
    </row>
    <row r="93" spans="3:3">
      <c r="C93" s="299"/>
    </row>
    <row r="94" spans="3:3">
      <c r="C94" s="299"/>
    </row>
    <row r="95" spans="3:3">
      <c r="C95" s="299"/>
    </row>
    <row r="96" spans="3:3">
      <c r="C96" s="299"/>
    </row>
    <row r="97" spans="3:3">
      <c r="C97" s="299"/>
    </row>
    <row r="98" spans="3:3">
      <c r="C98" s="299"/>
    </row>
    <row r="99" spans="3:3">
      <c r="C99" s="299"/>
    </row>
    <row r="100" spans="3:3">
      <c r="C100" s="299"/>
    </row>
    <row r="101" spans="3:3">
      <c r="C101" s="299"/>
    </row>
    <row r="102" spans="3:3">
      <c r="C102" s="299"/>
    </row>
    <row r="103" spans="3:3">
      <c r="C103" s="299"/>
    </row>
    <row r="104" spans="3:3">
      <c r="C104" s="299"/>
    </row>
    <row r="105" spans="3:3">
      <c r="C105" s="299"/>
    </row>
    <row r="106" spans="3:3">
      <c r="C106" s="299"/>
    </row>
    <row r="107" spans="3:3">
      <c r="C107" s="299"/>
    </row>
    <row r="108" spans="3:3">
      <c r="C108" s="299"/>
    </row>
    <row r="109" spans="3:3">
      <c r="C109" s="299"/>
    </row>
    <row r="110" spans="3:3">
      <c r="C110" s="299"/>
    </row>
    <row r="111" spans="3:3">
      <c r="C111" s="299"/>
    </row>
    <row r="112" spans="3:3">
      <c r="C112" s="299"/>
    </row>
    <row r="113" spans="1:3">
      <c r="C113" s="299"/>
    </row>
    <row r="114" spans="1:3">
      <c r="C114" s="299"/>
    </row>
    <row r="115" spans="1:3">
      <c r="C115" s="299"/>
    </row>
    <row r="116" spans="1:3">
      <c r="C116" s="299"/>
    </row>
    <row r="127" spans="1:3">
      <c r="A127" s="299"/>
    </row>
    <row r="128" spans="1:3">
      <c r="A128" s="299"/>
    </row>
    <row r="129" spans="1:1">
      <c r="A129" s="299"/>
    </row>
    <row r="130" spans="1:1">
      <c r="A130" s="299"/>
    </row>
    <row r="131" spans="1:1">
      <c r="A131" s="299"/>
    </row>
    <row r="132" spans="1:1">
      <c r="A132" s="299"/>
    </row>
    <row r="133" spans="1:1">
      <c r="A133" s="299"/>
    </row>
    <row r="134" spans="1:1">
      <c r="A134" s="299"/>
    </row>
    <row r="135" spans="1:1">
      <c r="A135" s="299"/>
    </row>
    <row r="136" spans="1:1">
      <c r="A136" s="299"/>
    </row>
    <row r="137" spans="1:1">
      <c r="A137" s="299"/>
    </row>
    <row r="138" spans="1:1">
      <c r="A138" s="299"/>
    </row>
    <row r="139" spans="1:1">
      <c r="A139" s="299"/>
    </row>
    <row r="140" spans="1:1">
      <c r="A140" s="299"/>
    </row>
    <row r="141" spans="1:1">
      <c r="A141" s="299"/>
    </row>
    <row r="142" spans="1:1">
      <c r="A142" s="299"/>
    </row>
    <row r="143" spans="1:1">
      <c r="A143" s="299"/>
    </row>
    <row r="144" spans="1:1">
      <c r="A144" s="299"/>
    </row>
    <row r="145" spans="1:1">
      <c r="A145" s="299"/>
    </row>
    <row r="146" spans="1:1">
      <c r="A146" s="299"/>
    </row>
    <row r="147" spans="1:1">
      <c r="A147" s="299"/>
    </row>
    <row r="148" spans="1:1">
      <c r="A148" s="299"/>
    </row>
    <row r="149" spans="1:1">
      <c r="A149" s="299"/>
    </row>
    <row r="150" spans="1:1">
      <c r="A150" s="299"/>
    </row>
    <row r="151" spans="1:1">
      <c r="A151" s="299"/>
    </row>
    <row r="152" spans="1:1">
      <c r="A152" s="299"/>
    </row>
    <row r="153" spans="1:1">
      <c r="A153" s="299"/>
    </row>
    <row r="154" spans="1:1">
      <c r="A154" s="299"/>
    </row>
    <row r="155" spans="1:1">
      <c r="A155" s="299"/>
    </row>
    <row r="156" spans="1:1">
      <c r="A156" s="299"/>
    </row>
    <row r="157" spans="1:1">
      <c r="A157" s="299"/>
    </row>
    <row r="158" spans="1:1">
      <c r="A158" s="299"/>
    </row>
    <row r="159" spans="1:1">
      <c r="A159" s="299"/>
    </row>
    <row r="160" spans="1:1">
      <c r="A160" s="299"/>
    </row>
    <row r="161" spans="1:1">
      <c r="A161" s="299"/>
    </row>
    <row r="162" spans="1:1">
      <c r="A162" s="299"/>
    </row>
    <row r="163" spans="1:1">
      <c r="A163" s="299"/>
    </row>
    <row r="164" spans="1:1">
      <c r="A164" s="299"/>
    </row>
    <row r="165" spans="1:1">
      <c r="A165" s="299"/>
    </row>
    <row r="166" spans="1:1">
      <c r="A166" s="299"/>
    </row>
    <row r="167" spans="1:1">
      <c r="A167" s="299"/>
    </row>
    <row r="168" spans="1:1">
      <c r="A168" s="299"/>
    </row>
    <row r="169" spans="1:1">
      <c r="A169" s="299"/>
    </row>
    <row r="170" spans="1:1">
      <c r="A170" s="299"/>
    </row>
    <row r="171" spans="1:1">
      <c r="A171" s="299"/>
    </row>
    <row r="172" spans="1:1">
      <c r="A172" s="299"/>
    </row>
    <row r="173" spans="1:1">
      <c r="A173" s="299"/>
    </row>
    <row r="174" spans="1:1">
      <c r="A174" s="299"/>
    </row>
    <row r="175" spans="1:1">
      <c r="A175" s="299"/>
    </row>
    <row r="176" spans="1:1">
      <c r="A176" s="299"/>
    </row>
    <row r="177" spans="1:1">
      <c r="A177" s="299"/>
    </row>
    <row r="178" spans="1:1">
      <c r="A178" s="299"/>
    </row>
    <row r="179" spans="1:1">
      <c r="A179" s="299"/>
    </row>
    <row r="180" spans="1:1">
      <c r="A180" s="299"/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pageSetUpPr fitToPage="1"/>
  </sheetPr>
  <dimension ref="A1:Z58"/>
  <sheetViews>
    <sheetView showGridLines="0" tabSelected="1" topLeftCell="C4" zoomScaleNormal="100" workbookViewId="0">
      <selection activeCell="F17" sqref="F17:G17"/>
    </sheetView>
  </sheetViews>
  <sheetFormatPr defaultColWidth="9.109375" defaultRowHeight="11.25"/>
  <cols>
    <col min="1" max="1" width="17.5546875" style="50" hidden="1" customWidth="1"/>
    <col min="2" max="2" width="17.5546875" style="51" hidden="1" customWidth="1"/>
    <col min="3" max="3" width="2.6640625" style="52" customWidth="1"/>
    <col min="4" max="4" width="5.6640625" style="54" customWidth="1"/>
    <col min="5" max="6" width="40.6640625" style="54" customWidth="1"/>
    <col min="7" max="7" width="20.6640625" style="75" customWidth="1"/>
    <col min="8" max="8" width="5.6640625" style="54" customWidth="1"/>
    <col min="9" max="10" width="2.6640625" style="54" customWidth="1"/>
    <col min="11" max="11" width="9.109375" style="54" customWidth="1"/>
    <col min="12" max="16384" width="9.109375" style="54"/>
  </cols>
  <sheetData>
    <row r="1" spans="1:9" s="52" customFormat="1" ht="10.5" customHeight="1">
      <c r="A1" s="50"/>
      <c r="B1" s="51"/>
      <c r="G1" s="53" t="s">
        <v>374</v>
      </c>
    </row>
    <row r="2" spans="1:9" s="52" customFormat="1" ht="78.75">
      <c r="A2" s="50" t="s">
        <v>375</v>
      </c>
      <c r="B2" s="51" t="s">
        <v>376</v>
      </c>
      <c r="F2" s="471"/>
      <c r="G2" s="471"/>
      <c r="H2" s="471"/>
    </row>
    <row r="3" spans="1:9" ht="39.950000000000003" customHeight="1">
      <c r="C3" s="98"/>
      <c r="D3" s="521" t="str">
        <f>"Показатели, подлежащие раскрытию в сфере "&amp;TSphere_full&amp;" (Цены и тарифы)"</f>
        <v>Показатели, подлежащие раскрытию в сфере утилизации (захоронения) твердых бытовых отходов (Цены и тарифы)</v>
      </c>
      <c r="E3" s="521"/>
      <c r="F3" s="521"/>
      <c r="G3" s="521"/>
      <c r="H3" s="521"/>
      <c r="I3" s="65"/>
    </row>
    <row r="4" spans="1:9">
      <c r="D4" s="68"/>
      <c r="E4" s="68"/>
      <c r="F4" s="68"/>
      <c r="G4" s="69"/>
      <c r="H4" s="68"/>
      <c r="I4" s="65"/>
    </row>
    <row r="5" spans="1:9">
      <c r="C5" s="98"/>
      <c r="D5" s="217"/>
      <c r="E5" s="218" t="s">
        <v>377</v>
      </c>
      <c r="F5" s="219"/>
      <c r="G5" s="220"/>
      <c r="H5" s="221"/>
      <c r="I5" s="65"/>
    </row>
    <row r="6" spans="1:9" ht="24.95" customHeight="1">
      <c r="A6" s="55"/>
      <c r="C6" s="98"/>
      <c r="D6" s="222"/>
      <c r="E6" s="205" t="s">
        <v>378</v>
      </c>
      <c r="F6" s="530" t="s">
        <v>379</v>
      </c>
      <c r="G6" s="530"/>
      <c r="H6" s="403"/>
      <c r="I6" s="65"/>
    </row>
    <row r="7" spans="1:9">
      <c r="A7" s="55"/>
      <c r="C7" s="98"/>
      <c r="D7" s="222"/>
      <c r="E7" s="200"/>
      <c r="F7" s="67"/>
      <c r="G7" s="215"/>
      <c r="H7" s="223"/>
      <c r="I7" s="65"/>
    </row>
    <row r="8" spans="1:9" ht="24.95" customHeight="1">
      <c r="A8" s="55"/>
      <c r="C8" s="98"/>
      <c r="D8" s="224"/>
      <c r="E8" s="199" t="s">
        <v>380</v>
      </c>
      <c r="F8" s="524" t="s">
        <v>1362</v>
      </c>
      <c r="G8" s="524"/>
      <c r="H8" s="403"/>
      <c r="I8" s="65"/>
    </row>
    <row r="9" spans="1:9">
      <c r="D9" s="224"/>
      <c r="E9" s="197"/>
      <c r="F9" s="97"/>
      <c r="G9" s="66"/>
      <c r="H9" s="225"/>
    </row>
    <row r="10" spans="1:9" ht="24.75" customHeight="1">
      <c r="D10" s="226"/>
      <c r="E10" s="67"/>
      <c r="F10" s="523" t="s">
        <v>381</v>
      </c>
      <c r="G10" s="523"/>
      <c r="H10" s="223"/>
    </row>
    <row r="11" spans="1:9" ht="24.95" customHeight="1">
      <c r="D11" s="226"/>
      <c r="E11" s="201" t="str">
        <f>"Сайт"&amp;IF(strPublication="На официальном сайте организации"," организации "," ")&amp;"в сети Интернет"</f>
        <v>Сайт в сети Интернет</v>
      </c>
      <c r="F11" s="529" t="s">
        <v>1363</v>
      </c>
      <c r="G11" s="529"/>
      <c r="H11" s="403"/>
    </row>
    <row r="12" spans="1:9" ht="24.95" customHeight="1">
      <c r="D12" s="226"/>
      <c r="E12" s="201" t="s">
        <v>313</v>
      </c>
      <c r="F12" s="529" t="s">
        <v>1363</v>
      </c>
      <c r="G12" s="529"/>
      <c r="H12" s="403"/>
    </row>
    <row r="13" spans="1:9" ht="24.95" customHeight="1">
      <c r="D13" s="226"/>
      <c r="E13" s="201" t="s">
        <v>314</v>
      </c>
      <c r="F13" s="529"/>
      <c r="G13" s="529"/>
      <c r="H13" s="403"/>
    </row>
    <row r="14" spans="1:9">
      <c r="A14" s="55"/>
      <c r="C14" s="98"/>
      <c r="D14" s="224"/>
      <c r="E14" s="56"/>
      <c r="F14" s="67"/>
      <c r="G14" s="70"/>
      <c r="H14" s="228"/>
      <c r="I14" s="65"/>
    </row>
    <row r="15" spans="1:9" ht="24.95" customHeight="1">
      <c r="C15" s="67"/>
      <c r="D15" s="224"/>
      <c r="E15" s="469" t="s">
        <v>382</v>
      </c>
      <c r="F15" s="522" t="s">
        <v>1398</v>
      </c>
      <c r="G15" s="522"/>
      <c r="H15" s="404"/>
      <c r="I15" s="67"/>
    </row>
    <row r="16" spans="1:9" ht="12" customHeight="1">
      <c r="C16" s="98"/>
      <c r="D16" s="224"/>
      <c r="E16" s="202"/>
      <c r="F16" s="69"/>
      <c r="G16" s="215"/>
      <c r="H16" s="229"/>
      <c r="I16" s="65"/>
    </row>
    <row r="17" spans="1:10" ht="22.5">
      <c r="A17" s="50" t="s">
        <v>383</v>
      </c>
      <c r="B17" s="51" t="s">
        <v>384</v>
      </c>
      <c r="C17" s="98"/>
      <c r="D17" s="224"/>
      <c r="E17" s="199" t="s">
        <v>385</v>
      </c>
      <c r="F17" s="524" t="s">
        <v>386</v>
      </c>
      <c r="G17" s="524"/>
      <c r="H17" s="405"/>
      <c r="I17" s="65"/>
    </row>
    <row r="18" spans="1:10" s="211" customFormat="1" ht="16.5">
      <c r="A18" s="206"/>
      <c r="B18" s="207"/>
      <c r="C18" s="208"/>
      <c r="D18" s="230"/>
      <c r="E18" s="209"/>
      <c r="F18" s="209"/>
      <c r="G18" s="209"/>
      <c r="H18" s="231"/>
      <c r="I18" s="210"/>
    </row>
    <row r="19" spans="1:10" s="211" customFormat="1" ht="16.5">
      <c r="A19" s="206">
        <v>66</v>
      </c>
      <c r="B19" s="207"/>
      <c r="C19" s="208"/>
      <c r="D19" s="230"/>
      <c r="E19" s="216"/>
      <c r="F19" s="212"/>
      <c r="G19" s="212"/>
      <c r="H19" s="232"/>
      <c r="I19" s="210"/>
    </row>
    <row r="20" spans="1:10" ht="24.95" customHeight="1">
      <c r="C20" s="98"/>
      <c r="D20" s="224"/>
      <c r="E20" s="203" t="s">
        <v>387</v>
      </c>
      <c r="F20" s="530" t="s">
        <v>375</v>
      </c>
      <c r="G20" s="530"/>
      <c r="H20" s="403"/>
      <c r="I20" s="65"/>
      <c r="J20" s="71"/>
    </row>
    <row r="21" spans="1:10" ht="2.25" customHeight="1">
      <c r="C21" s="98"/>
      <c r="D21" s="224"/>
      <c r="E21" s="202"/>
      <c r="F21" s="197"/>
      <c r="G21" s="215"/>
      <c r="H21" s="223"/>
      <c r="I21" s="65"/>
      <c r="J21" s="71"/>
    </row>
    <row r="22" spans="1:10" ht="24.95" customHeight="1">
      <c r="C22" s="98"/>
      <c r="D22" s="224"/>
      <c r="E22" s="203" t="s">
        <v>388</v>
      </c>
      <c r="F22" s="522" t="s">
        <v>389</v>
      </c>
      <c r="G22" s="522"/>
      <c r="H22" s="402"/>
      <c r="I22" s="65"/>
    </row>
    <row r="23" spans="1:10" ht="2.25" customHeight="1">
      <c r="C23" s="98"/>
      <c r="D23" s="224"/>
      <c r="E23" s="202"/>
      <c r="F23" s="197"/>
      <c r="G23" s="215"/>
      <c r="H23" s="223"/>
      <c r="I23" s="65"/>
      <c r="J23" s="71"/>
    </row>
    <row r="24" spans="1:10" ht="24.95" customHeight="1">
      <c r="C24" s="98"/>
      <c r="D24" s="224"/>
      <c r="E24" s="203" t="s">
        <v>134</v>
      </c>
      <c r="F24" s="530" t="s">
        <v>376</v>
      </c>
      <c r="G24" s="530"/>
      <c r="H24" s="402"/>
      <c r="I24" s="65"/>
    </row>
    <row r="25" spans="1:10" ht="24.95" customHeight="1">
      <c r="C25" s="98"/>
      <c r="D25" s="224"/>
      <c r="E25" s="203" t="s">
        <v>135</v>
      </c>
      <c r="F25" s="530" t="s">
        <v>390</v>
      </c>
      <c r="G25" s="530"/>
      <c r="H25" s="402"/>
      <c r="I25" s="65"/>
    </row>
    <row r="26" spans="1:10" ht="2.25" customHeight="1">
      <c r="C26" s="98"/>
      <c r="D26" s="224"/>
      <c r="E26" s="202"/>
      <c r="F26" s="197"/>
      <c r="G26" s="215"/>
      <c r="H26" s="223"/>
      <c r="I26" s="65"/>
      <c r="J26" s="71"/>
    </row>
    <row r="27" spans="1:10" ht="24.95" customHeight="1">
      <c r="C27" s="98"/>
      <c r="D27" s="224"/>
      <c r="E27" s="199" t="s">
        <v>391</v>
      </c>
      <c r="F27" s="530" t="s">
        <v>392</v>
      </c>
      <c r="G27" s="530"/>
      <c r="H27" s="402"/>
      <c r="I27" s="65"/>
    </row>
    <row r="28" spans="1:10" ht="3" customHeight="1">
      <c r="C28" s="98"/>
      <c r="D28" s="224"/>
      <c r="E28" s="199"/>
      <c r="F28" s="199"/>
      <c r="G28" s="199"/>
      <c r="H28" s="227"/>
      <c r="I28" s="65"/>
    </row>
    <row r="29" spans="1:10" ht="2.25" customHeight="1">
      <c r="C29" s="98"/>
      <c r="D29" s="224"/>
      <c r="E29" s="202"/>
      <c r="F29" s="197"/>
      <c r="G29" s="215"/>
      <c r="H29" s="223"/>
      <c r="I29" s="65"/>
      <c r="J29" s="71"/>
    </row>
    <row r="30" spans="1:10" ht="24.95" customHeight="1">
      <c r="C30" s="98"/>
      <c r="D30" s="224"/>
      <c r="E30" s="199" t="s">
        <v>393</v>
      </c>
      <c r="F30" s="524" t="s">
        <v>577</v>
      </c>
      <c r="G30" s="524"/>
      <c r="H30" s="402"/>
      <c r="I30" s="65"/>
    </row>
    <row r="31" spans="1:10" ht="2.25" customHeight="1">
      <c r="C31" s="98"/>
      <c r="D31" s="224"/>
      <c r="E31" s="202"/>
      <c r="F31" s="197"/>
      <c r="G31" s="215"/>
      <c r="H31" s="223"/>
      <c r="I31" s="65"/>
      <c r="J31" s="71"/>
    </row>
    <row r="32" spans="1:10" ht="24.95" customHeight="1">
      <c r="C32" s="98"/>
      <c r="D32" s="224"/>
      <c r="E32" s="199" t="s">
        <v>394</v>
      </c>
      <c r="F32" s="524" t="s">
        <v>513</v>
      </c>
      <c r="G32" s="524"/>
      <c r="H32" s="402"/>
      <c r="I32" s="65"/>
    </row>
    <row r="33" spans="1:26">
      <c r="C33" s="98"/>
      <c r="D33" s="224"/>
      <c r="E33" s="202"/>
      <c r="F33" s="197"/>
      <c r="G33" s="215"/>
      <c r="H33" s="223"/>
      <c r="I33" s="65"/>
      <c r="J33" s="71"/>
    </row>
    <row r="35" spans="1:26" ht="24.95" customHeight="1">
      <c r="C35" s="98"/>
      <c r="D35" s="226"/>
      <c r="E35" s="67"/>
      <c r="F35" s="523" t="s">
        <v>395</v>
      </c>
      <c r="G35" s="523"/>
      <c r="H35" s="223"/>
      <c r="I35" s="67"/>
    </row>
    <row r="36" spans="1:26" ht="24.95" customHeight="1">
      <c r="C36" s="98"/>
      <c r="D36" s="226"/>
      <c r="E36" s="201" t="s">
        <v>396</v>
      </c>
      <c r="F36" s="522" t="s">
        <v>397</v>
      </c>
      <c r="G36" s="522"/>
      <c r="H36" s="403"/>
      <c r="I36" s="67"/>
    </row>
    <row r="37" spans="1:26" ht="24.95" customHeight="1">
      <c r="C37" s="98"/>
      <c r="D37" s="226"/>
      <c r="E37" s="201" t="s">
        <v>398</v>
      </c>
      <c r="F37" s="522" t="s">
        <v>1364</v>
      </c>
      <c r="G37" s="522"/>
      <c r="H37" s="403"/>
      <c r="I37" s="67"/>
    </row>
    <row r="38" spans="1:26" ht="12.75">
      <c r="C38" s="98"/>
      <c r="D38" s="226"/>
      <c r="E38" s="198"/>
      <c r="F38" s="74"/>
      <c r="G38" s="74"/>
      <c r="H38" s="223"/>
      <c r="I38" s="67"/>
    </row>
    <row r="39" spans="1:26" ht="24.95" customHeight="1">
      <c r="C39" s="98"/>
      <c r="D39" s="226"/>
      <c r="E39" s="67"/>
      <c r="F39" s="523" t="s">
        <v>399</v>
      </c>
      <c r="G39" s="523"/>
      <c r="H39" s="223"/>
      <c r="I39" s="67"/>
    </row>
    <row r="40" spans="1:26" ht="24.95" customHeight="1">
      <c r="C40" s="98"/>
      <c r="D40" s="226"/>
      <c r="E40" s="201" t="s">
        <v>400</v>
      </c>
      <c r="F40" s="522" t="s">
        <v>1365</v>
      </c>
      <c r="G40" s="522"/>
      <c r="H40" s="403"/>
      <c r="I40" s="67"/>
    </row>
    <row r="41" spans="1:26" ht="24.95" customHeight="1">
      <c r="C41" s="98"/>
      <c r="D41" s="226"/>
      <c r="E41" s="201" t="s">
        <v>401</v>
      </c>
      <c r="F41" s="522" t="s">
        <v>1366</v>
      </c>
      <c r="G41" s="522"/>
      <c r="H41" s="403"/>
      <c r="I41" s="67"/>
    </row>
    <row r="42" spans="1:26" ht="12.75">
      <c r="C42" s="98"/>
      <c r="D42" s="226"/>
      <c r="E42" s="198"/>
      <c r="F42" s="74"/>
      <c r="G42" s="74"/>
      <c r="H42" s="223"/>
      <c r="I42" s="67"/>
    </row>
    <row r="43" spans="1:26" ht="24.95" customHeight="1">
      <c r="C43" s="98"/>
      <c r="D43" s="226"/>
      <c r="E43" s="67"/>
      <c r="F43" s="523" t="s">
        <v>402</v>
      </c>
      <c r="G43" s="523"/>
      <c r="H43" s="223"/>
      <c r="I43" s="67"/>
    </row>
    <row r="44" spans="1:26" ht="24.95" customHeight="1">
      <c r="C44" s="98"/>
      <c r="D44" s="226"/>
      <c r="E44" s="201" t="s">
        <v>400</v>
      </c>
      <c r="F44" s="522" t="s">
        <v>1367</v>
      </c>
      <c r="G44" s="522"/>
      <c r="H44" s="403"/>
      <c r="I44" s="67"/>
    </row>
    <row r="45" spans="1:26" ht="24.95" customHeight="1">
      <c r="C45" s="98"/>
      <c r="D45" s="226"/>
      <c r="E45" s="201" t="s">
        <v>401</v>
      </c>
      <c r="F45" s="522" t="s">
        <v>1368</v>
      </c>
      <c r="G45" s="522"/>
      <c r="H45" s="403"/>
      <c r="I45" s="67"/>
    </row>
    <row r="46" spans="1:26" ht="12.75">
      <c r="A46" s="54"/>
      <c r="B46" s="54"/>
      <c r="C46" s="67"/>
      <c r="D46" s="226"/>
      <c r="E46" s="198"/>
      <c r="F46" s="74"/>
      <c r="G46" s="74"/>
      <c r="H46" s="223"/>
      <c r="I46" s="67"/>
      <c r="Z46" s="71"/>
    </row>
    <row r="47" spans="1:26" ht="24.95" customHeight="1">
      <c r="A47" s="54"/>
      <c r="B47" s="54"/>
      <c r="C47" s="67"/>
      <c r="D47" s="226"/>
      <c r="E47" s="67"/>
      <c r="F47" s="523" t="s">
        <v>403</v>
      </c>
      <c r="G47" s="523"/>
      <c r="H47" s="223"/>
      <c r="I47" s="67"/>
      <c r="Z47" s="71"/>
    </row>
    <row r="48" spans="1:26" ht="24.95" customHeight="1">
      <c r="A48" s="54"/>
      <c r="B48" s="54"/>
      <c r="C48" s="67"/>
      <c r="D48" s="226"/>
      <c r="E48" s="201" t="s">
        <v>400</v>
      </c>
      <c r="F48" s="522" t="s">
        <v>1369</v>
      </c>
      <c r="G48" s="522"/>
      <c r="H48" s="403"/>
      <c r="I48" s="67"/>
      <c r="Z48" s="71"/>
    </row>
    <row r="49" spans="1:26" ht="24.95" customHeight="1">
      <c r="A49" s="54"/>
      <c r="B49" s="54"/>
      <c r="C49" s="67"/>
      <c r="D49" s="226"/>
      <c r="E49" s="204" t="s">
        <v>404</v>
      </c>
      <c r="F49" s="522" t="s">
        <v>1370</v>
      </c>
      <c r="G49" s="522"/>
      <c r="H49" s="403"/>
      <c r="I49" s="67"/>
      <c r="Z49" s="71"/>
    </row>
    <row r="50" spans="1:26" ht="24.95" customHeight="1">
      <c r="A50" s="54"/>
      <c r="B50" s="54"/>
      <c r="C50" s="67"/>
      <c r="D50" s="226"/>
      <c r="E50" s="204" t="s">
        <v>401</v>
      </c>
      <c r="F50" s="522" t="s">
        <v>1371</v>
      </c>
      <c r="G50" s="522"/>
      <c r="H50" s="403"/>
      <c r="I50" s="67"/>
      <c r="Z50" s="71"/>
    </row>
    <row r="51" spans="1:26" ht="24.95" customHeight="1">
      <c r="A51" s="54"/>
      <c r="B51" s="54"/>
      <c r="C51" s="67"/>
      <c r="D51" s="226"/>
      <c r="E51" s="204" t="s">
        <v>405</v>
      </c>
      <c r="F51" s="522" t="s">
        <v>1372</v>
      </c>
      <c r="G51" s="522"/>
      <c r="H51" s="403"/>
      <c r="I51" s="67"/>
      <c r="Z51" s="71"/>
    </row>
    <row r="52" spans="1:26">
      <c r="C52" s="98"/>
      <c r="D52" s="233"/>
      <c r="E52" s="234"/>
      <c r="F52" s="234"/>
      <c r="G52" s="235"/>
      <c r="H52" s="236"/>
      <c r="I52" s="65"/>
    </row>
    <row r="53" spans="1:26" ht="38.25" customHeight="1">
      <c r="C53" s="99"/>
      <c r="D53" s="224"/>
      <c r="E53" s="70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оказывает услуги данная организация</v>
      </c>
      <c r="F53" s="528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оказывает услуги данная организация</v>
      </c>
      <c r="G53" s="528"/>
      <c r="H53" s="223"/>
      <c r="I53" s="65"/>
      <c r="O53" s="72"/>
      <c r="P53" s="72"/>
      <c r="Q53" s="73"/>
    </row>
    <row r="54" spans="1:26" ht="33" customHeight="1">
      <c r="C54" s="99"/>
      <c r="D54" s="224"/>
      <c r="E54" s="69" t="s">
        <v>406</v>
      </c>
      <c r="F54" s="472" t="s">
        <v>407</v>
      </c>
      <c r="G54" s="168" t="s">
        <v>408</v>
      </c>
      <c r="H54" s="223"/>
      <c r="I54" s="65"/>
      <c r="O54" s="72"/>
      <c r="P54" s="72"/>
      <c r="Q54" s="73"/>
    </row>
    <row r="55" spans="1:26" ht="21.75">
      <c r="C55" s="525"/>
      <c r="D55" s="409"/>
      <c r="E55" s="526" t="s">
        <v>979</v>
      </c>
      <c r="F55" s="268" t="s">
        <v>985</v>
      </c>
      <c r="G55" s="269" t="s">
        <v>986</v>
      </c>
      <c r="H55" s="406"/>
      <c r="I55" s="65"/>
      <c r="O55" s="72"/>
      <c r="P55" s="72"/>
      <c r="Q55" s="73"/>
    </row>
    <row r="56" spans="1:26" ht="20.100000000000001" customHeight="1">
      <c r="C56" s="525"/>
      <c r="D56" s="409"/>
      <c r="E56" s="527"/>
      <c r="F56" s="296" t="s">
        <v>409</v>
      </c>
      <c r="G56" s="270"/>
      <c r="H56" s="407"/>
      <c r="I56" s="65"/>
    </row>
    <row r="57" spans="1:26" ht="18.75" customHeight="1">
      <c r="C57" s="525"/>
      <c r="D57" s="409"/>
      <c r="E57" s="271" t="s">
        <v>410</v>
      </c>
      <c r="F57" s="272"/>
      <c r="G57" s="273"/>
      <c r="H57" s="408"/>
      <c r="I57" s="65"/>
    </row>
    <row r="58" spans="1:26" ht="12" customHeight="1">
      <c r="C58" s="98"/>
      <c r="D58" s="224"/>
      <c r="E58" s="197"/>
      <c r="F58" s="68"/>
      <c r="G58" s="97"/>
      <c r="H58" s="227"/>
      <c r="I58" s="65"/>
    </row>
  </sheetData>
  <sheetProtection password="FA9C" sheet="1" objects="1" scenarios="1" formatColumns="0" formatRows="0"/>
  <dataConsolidate/>
  <mergeCells count="33">
    <mergeCell ref="F6:G6"/>
    <mergeCell ref="F8:G8"/>
    <mergeCell ref="F11:G11"/>
    <mergeCell ref="F13:G13"/>
    <mergeCell ref="F10:G10"/>
    <mergeCell ref="F37:G37"/>
    <mergeCell ref="C55:C57"/>
    <mergeCell ref="E55:E56"/>
    <mergeCell ref="F53:G53"/>
    <mergeCell ref="F12:G12"/>
    <mergeCell ref="F30:G30"/>
    <mergeCell ref="F15:G15"/>
    <mergeCell ref="F20:G20"/>
    <mergeCell ref="F17:G17"/>
    <mergeCell ref="F24:G24"/>
    <mergeCell ref="F25:G25"/>
    <mergeCell ref="F27:G27"/>
    <mergeCell ref="D3:H3"/>
    <mergeCell ref="F51:G51"/>
    <mergeCell ref="F39:G39"/>
    <mergeCell ref="F50:G50"/>
    <mergeCell ref="F48:G48"/>
    <mergeCell ref="F47:G47"/>
    <mergeCell ref="F49:G49"/>
    <mergeCell ref="F45:G45"/>
    <mergeCell ref="F43:G43"/>
    <mergeCell ref="F40:G40"/>
    <mergeCell ref="F44:G44"/>
    <mergeCell ref="F22:G22"/>
    <mergeCell ref="F36:G36"/>
    <mergeCell ref="F32:G32"/>
    <mergeCell ref="F41:G41"/>
    <mergeCell ref="F35:G35"/>
  </mergeCells>
  <phoneticPr fontId="8" type="noConversion"/>
  <dataValidations count="7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55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48:G51 F36:G37 F40:G41 F44:G45 F22:G22 F15:G15">
      <formula1>900</formula1>
    </dataValidation>
    <dataValidation type="list" allowBlank="1" showInputMessage="1" showErrorMessage="1" error="Выберите значение из списка" prompt="Выберите значение из списка" sqref="F32 F17">
      <formula1>logic</formula1>
    </dataValidation>
    <dataValidation type="list" allowBlank="1" showInputMessage="1" showErrorMessage="1" error="Выберите значение из списка" prompt="Выберите значение из списка" sqref="F30:G30">
      <formula1>kind_of_NDS_TBO</formula1>
    </dataValidation>
    <dataValidation type="list" allowBlank="1" showInputMessage="1" showErrorMessage="1" error="Выберите значение из списка" prompt="Выберите значение из списка" sqref="F8">
      <formula1>"На официальном сайте организации,На сайте регулирующего органа"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:F13">
      <formula1>"a"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55">
      <formula1>MO_LIST_16</formula1>
    </dataValidation>
  </dataValidations>
  <hyperlinks>
    <hyperlink ref="F56" location="'Титульный'!A1" tooltip="Добавить МО" display="Добавить МО"/>
    <hyperlink ref="E57" location="'Титульный'!A1" tooltip="Добавить МР" display="Добавить МР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pageSetUpPr fitToPage="1"/>
  </sheetPr>
  <dimension ref="A1:AQ23"/>
  <sheetViews>
    <sheetView showGridLines="0" topLeftCell="C9" zoomScaleNormal="100" workbookViewId="0">
      <selection activeCell="C9" sqref="C9"/>
    </sheetView>
  </sheetViews>
  <sheetFormatPr defaultColWidth="9.109375" defaultRowHeight="11.25"/>
  <cols>
    <col min="1" max="1" width="0" style="240" hidden="1" customWidth="1"/>
    <col min="2" max="2" width="3" style="240" hidden="1" customWidth="1"/>
    <col min="3" max="3" width="3" style="240" customWidth="1"/>
    <col min="4" max="4" width="5.6640625" style="240" customWidth="1"/>
    <col min="5" max="5" width="9" style="240" bestFit="1" customWidth="1"/>
    <col min="6" max="6" width="48.109375" style="240" customWidth="1"/>
    <col min="7" max="7" width="19.109375" style="240" hidden="1" customWidth="1"/>
    <col min="8" max="26" width="17" style="240" customWidth="1"/>
    <col min="27" max="27" width="5.6640625" style="240" customWidth="1"/>
    <col min="28" max="28" width="9.109375" style="240" customWidth="1"/>
    <col min="29" max="16384" width="9.109375" style="240"/>
  </cols>
  <sheetData>
    <row r="1" spans="3:43" s="388" customFormat="1" hidden="1">
      <c r="E1" s="388" t="s">
        <v>353</v>
      </c>
      <c r="F1" s="366" t="s">
        <v>322</v>
      </c>
      <c r="G1" s="366" t="s">
        <v>324</v>
      </c>
      <c r="H1" s="366">
        <v>2</v>
      </c>
      <c r="I1" s="366">
        <v>2</v>
      </c>
      <c r="J1" s="366">
        <v>2</v>
      </c>
      <c r="K1" s="366">
        <v>2</v>
      </c>
      <c r="L1" s="366">
        <v>2</v>
      </c>
      <c r="M1" s="366">
        <v>2</v>
      </c>
      <c r="N1" s="366">
        <v>2</v>
      </c>
      <c r="O1" s="366">
        <v>2</v>
      </c>
      <c r="P1" s="366">
        <v>2</v>
      </c>
      <c r="Q1" s="366">
        <v>2</v>
      </c>
      <c r="R1" s="366">
        <v>2</v>
      </c>
      <c r="S1" s="366">
        <v>2</v>
      </c>
      <c r="T1" s="366" t="s">
        <v>323</v>
      </c>
      <c r="U1" s="366" t="s">
        <v>323</v>
      </c>
      <c r="V1" s="366" t="s">
        <v>323</v>
      </c>
      <c r="W1" s="366" t="s">
        <v>322</v>
      </c>
      <c r="X1" s="366" t="s">
        <v>322</v>
      </c>
      <c r="Y1" s="366" t="s">
        <v>322</v>
      </c>
      <c r="Z1" s="366" t="s">
        <v>354</v>
      </c>
    </row>
    <row r="2" spans="3:43" s="388" customFormat="1" hidden="1"/>
    <row r="3" spans="3:43" s="388" customFormat="1" hidden="1">
      <c r="F3" s="366"/>
      <c r="G3" s="388" t="s">
        <v>355</v>
      </c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>
        <v>-3</v>
      </c>
      <c r="U3" s="366"/>
      <c r="V3" s="366"/>
      <c r="W3" s="366"/>
      <c r="X3" s="366"/>
      <c r="Y3" s="366"/>
      <c r="Z3" s="366"/>
    </row>
    <row r="4" spans="3:43" s="388" customFormat="1" hidden="1"/>
    <row r="5" spans="3:43" s="388" customFormat="1" hidden="1"/>
    <row r="6" spans="3:43" s="388" customFormat="1" hidden="1"/>
    <row r="7" spans="3:43" s="388" customFormat="1" hidden="1"/>
    <row r="8" spans="3:43" s="388" customFormat="1" hidden="1">
      <c r="D8" s="389"/>
      <c r="E8" s="389"/>
      <c r="F8" s="389"/>
      <c r="G8" s="389"/>
      <c r="H8" s="389"/>
      <c r="I8" s="389"/>
      <c r="J8" s="389"/>
      <c r="K8" s="391"/>
      <c r="L8" s="389"/>
    </row>
    <row r="9" spans="3:43" s="387" customFormat="1" ht="18.75" customHeight="1">
      <c r="D9" s="329"/>
      <c r="E9" s="329"/>
      <c r="F9" s="390"/>
      <c r="G9" s="390"/>
      <c r="H9" s="390"/>
      <c r="I9" s="390"/>
      <c r="J9" s="390"/>
      <c r="L9" s="390"/>
    </row>
    <row r="10" spans="3:43" ht="20.100000000000001" customHeight="1">
      <c r="D10" s="330"/>
      <c r="E10" s="329"/>
      <c r="F10" s="241"/>
      <c r="G10" s="241"/>
      <c r="H10" s="241"/>
      <c r="I10" s="241"/>
      <c r="K10" s="242"/>
      <c r="L10" s="241"/>
    </row>
    <row r="11" spans="3:43">
      <c r="C11" s="330"/>
      <c r="E11" s="329"/>
      <c r="F11" s="241"/>
      <c r="G11" s="241"/>
      <c r="H11" s="241"/>
      <c r="I11" s="241"/>
      <c r="J11" s="241"/>
      <c r="K11" s="241"/>
      <c r="L11" s="241"/>
    </row>
    <row r="12" spans="3:43" ht="30" customHeight="1">
      <c r="E12" s="535" t="s">
        <v>356</v>
      </c>
      <c r="F12" s="535"/>
      <c r="G12" s="535"/>
      <c r="H12" s="535"/>
      <c r="I12" s="535"/>
      <c r="J12" s="535"/>
      <c r="K12" s="535"/>
      <c r="L12" s="535"/>
      <c r="M12" s="535"/>
      <c r="N12" s="535"/>
      <c r="O12" s="535"/>
      <c r="P12" s="535"/>
      <c r="Q12" s="535"/>
      <c r="R12" s="535"/>
      <c r="S12" s="535"/>
      <c r="T12" s="535"/>
      <c r="U12" s="535"/>
      <c r="V12" s="535"/>
      <c r="W12" s="535"/>
      <c r="X12" s="535"/>
      <c r="Y12" s="535"/>
      <c r="Z12" s="535"/>
      <c r="AA12" s="337"/>
    </row>
    <row r="13" spans="3:43" ht="24.95" customHeight="1">
      <c r="E13" s="536"/>
      <c r="F13" s="536"/>
      <c r="G13" s="536"/>
      <c r="H13" s="536"/>
      <c r="I13" s="536"/>
      <c r="J13" s="536"/>
      <c r="K13" s="536"/>
      <c r="L13" s="536"/>
      <c r="M13" s="536"/>
      <c r="N13" s="536"/>
      <c r="O13" s="536"/>
      <c r="P13" s="536"/>
      <c r="Q13" s="536"/>
      <c r="R13" s="536"/>
      <c r="S13" s="536"/>
      <c r="T13" s="536"/>
      <c r="U13" s="536"/>
      <c r="V13" s="536"/>
      <c r="W13" s="536"/>
      <c r="X13" s="536"/>
      <c r="Y13" s="536"/>
      <c r="Z13" s="536"/>
      <c r="AA13" s="338"/>
    </row>
    <row r="14" spans="3:43">
      <c r="D14" s="308"/>
      <c r="E14" s="307"/>
      <c r="F14" s="307"/>
      <c r="G14" s="307"/>
      <c r="H14" s="307"/>
      <c r="I14" s="307"/>
      <c r="J14" s="307"/>
      <c r="K14" s="307"/>
      <c r="L14" s="307"/>
    </row>
    <row r="15" spans="3:43">
      <c r="C15" s="308"/>
      <c r="D15" s="30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307"/>
    </row>
    <row r="16" spans="3:43" s="334" customFormat="1" ht="39" customHeight="1">
      <c r="C16" s="323"/>
      <c r="D16" s="410"/>
      <c r="E16" s="537" t="s">
        <v>301</v>
      </c>
      <c r="F16" s="537" t="str">
        <f>IF(TSphere="ТС","Утвержденный тариф на тепловую энергию (мощность)/ дифференциация по видам теплоносителя","Наименование показателя")</f>
        <v>Наименование показателя</v>
      </c>
      <c r="G16" s="537"/>
      <c r="H16" s="532" t="e">
        <f>"Организации-перепродавцы"&amp; IF(NDS_org="тариф указан с НДС для плательщиков НДС",", с учётом НДС",IF(NDS_org="тариф указан без НДС для плательщиков НДС",", без учёта НДС",""))</f>
        <v>#NAME?</v>
      </c>
      <c r="I16" s="532"/>
      <c r="J16" s="532"/>
      <c r="K16" s="532" t="e">
        <f>"Бюджетные потребители"&amp; IF(NDS_budget="тариф указан с НДС для плательщиков НДС",", с учётом НДС",IF(NDS_budget="тариф указан без НДС для плательщиков НДС",", без учёта НДС",""))</f>
        <v>#NAME?</v>
      </c>
      <c r="L16" s="532"/>
      <c r="M16" s="532"/>
      <c r="N16" s="532" t="e">
        <f>"Население"&amp; IF(NDS_pop="тариф с НДС организаций-плательщиков НДС",", с учётом НДС","")</f>
        <v>#NAME?</v>
      </c>
      <c r="O16" s="532"/>
      <c r="P16" s="532"/>
      <c r="Q16" s="532" t="e">
        <f>"Прочие"&amp; IF(NDS_etc="тариф указан с НДС для плательщиков НДС",", с учётом НДС",IF(NDS_etc="тариф указан без НДС для плательщиков НДС",", без учёта НДС",""))</f>
        <v>#NAME?</v>
      </c>
      <c r="R16" s="532"/>
      <c r="S16" s="532"/>
      <c r="T16" s="533" t="s">
        <v>330</v>
      </c>
      <c r="U16" s="533" t="s">
        <v>331</v>
      </c>
      <c r="V16" s="533" t="s">
        <v>357</v>
      </c>
      <c r="W16" s="533"/>
      <c r="X16" s="533" t="s">
        <v>334</v>
      </c>
      <c r="Y16" s="531" t="s">
        <v>335</v>
      </c>
      <c r="Z16" s="531" t="s">
        <v>358</v>
      </c>
      <c r="AA16" s="414"/>
      <c r="AB16" s="332"/>
      <c r="AC16" s="332"/>
      <c r="AD16" s="332"/>
      <c r="AE16" s="332"/>
      <c r="AF16" s="332"/>
      <c r="AG16" s="332"/>
      <c r="AH16" s="332"/>
      <c r="AI16" s="332"/>
      <c r="AJ16" s="333"/>
      <c r="AK16" s="333"/>
      <c r="AL16" s="333"/>
      <c r="AM16" s="333"/>
      <c r="AN16" s="333"/>
      <c r="AO16" s="333"/>
      <c r="AP16" s="333"/>
      <c r="AQ16" s="333"/>
    </row>
    <row r="17" spans="1:43" s="334" customFormat="1" ht="18.75" customHeight="1">
      <c r="C17" s="323"/>
      <c r="D17" s="410"/>
      <c r="E17" s="537"/>
      <c r="F17" s="537"/>
      <c r="G17" s="537"/>
      <c r="H17" s="532" t="str">
        <f>"Одноставочный тариф, "&amp;IF(TSphere="ТС","руб./Гкал","руб./куб.м")</f>
        <v>Одноставочный тариф, руб./куб.м</v>
      </c>
      <c r="I17" s="532" t="s">
        <v>359</v>
      </c>
      <c r="J17" s="532"/>
      <c r="K17" s="532" t="str">
        <f>"Одноставочный тариф, "&amp;IF(TSphere="ТС","руб./Гкал","руб./куб.м")</f>
        <v>Одноставочный тариф, руб./куб.м</v>
      </c>
      <c r="L17" s="532" t="s">
        <v>359</v>
      </c>
      <c r="M17" s="532"/>
      <c r="N17" s="532" t="str">
        <f>"Одноставочный тариф, "&amp;IF(TSphere="ТС","руб./Гкал","руб./куб.м")</f>
        <v>Одноставочный тариф, руб./куб.м</v>
      </c>
      <c r="O17" s="532" t="s">
        <v>359</v>
      </c>
      <c r="P17" s="532"/>
      <c r="Q17" s="532" t="str">
        <f>"Одноставочный тариф, "&amp;IF(TSphere="ТС","руб./Гкал","руб./куб.м")</f>
        <v>Одноставочный тариф, руб./куб.м</v>
      </c>
      <c r="R17" s="532" t="s">
        <v>359</v>
      </c>
      <c r="S17" s="532"/>
      <c r="T17" s="533"/>
      <c r="U17" s="533"/>
      <c r="V17" s="533"/>
      <c r="W17" s="533"/>
      <c r="X17" s="533"/>
      <c r="Y17" s="531"/>
      <c r="Z17" s="531"/>
      <c r="AA17" s="414"/>
      <c r="AB17" s="332"/>
      <c r="AC17" s="332"/>
      <c r="AD17" s="332"/>
      <c r="AE17" s="332"/>
      <c r="AF17" s="332"/>
      <c r="AG17" s="332"/>
      <c r="AH17" s="332"/>
      <c r="AI17" s="332"/>
      <c r="AJ17" s="333"/>
      <c r="AK17" s="333"/>
      <c r="AL17" s="333"/>
      <c r="AM17" s="333"/>
      <c r="AN17" s="333"/>
      <c r="AO17" s="333"/>
      <c r="AP17" s="333"/>
      <c r="AQ17" s="333"/>
    </row>
    <row r="18" spans="1:43" s="334" customFormat="1" ht="78.75" customHeight="1">
      <c r="C18" s="323"/>
      <c r="D18" s="410"/>
      <c r="E18" s="537"/>
      <c r="F18" s="537"/>
      <c r="G18" s="537"/>
      <c r="H18" s="532"/>
      <c r="I18" s="339" t="str">
        <f>"ставка "&amp;IF(TSphere="ТС","за энергию",IF(TSphere="ГВС","платы за потребление горячей воды",IF(TSphere="ХВС","платы за потребление холодной воды","платы за водоотведение или очистку сточных вод")))&amp;", "&amp;IF(TSphere="ТС","руб./Гкал","руб./куб.м")</f>
        <v>ставка платы за водоотведение или очистку сточных вод, руб./куб.м</v>
      </c>
      <c r="J18" s="339" t="str">
        <f>"ставка "&amp;IF(TSphere="ТС","за мощность","платы за содержание системы "&amp;TSphere_full)&amp;", "&amp;IF(TSphere="ТС","тыс.руб.в месяц/Гкал/ч",IF(TSphere="ГВС",unitGVS,"тыс. руб. в месяц/куб.м/ч"))</f>
        <v>ставка платы за содержание системы утилизации (захоронения) твердых бытовых отходов, тыс. руб. в месяц/куб.м/ч</v>
      </c>
      <c r="K18" s="532"/>
      <c r="L18" s="339" t="str">
        <f>"ставка "&amp;IF(TSphere="ТС","за энергию",IF(TSphere="ГВС","платы за потребление горячей воды",IF(TSphere="ХВС","платы за потребление холодной воды","платы за водоотведение или очистку сточных вод")))&amp;", "&amp;IF(TSphere="ТС","руб./Гкал","руб./куб.м")</f>
        <v>ставка платы за водоотведение или очистку сточных вод, руб./куб.м</v>
      </c>
      <c r="M18" s="339" t="str">
        <f>"ставка "&amp;IF(TSphere="ТС","за мощность","платы за содержание системы "&amp;TSphere_full)&amp;", "&amp;IF(TSphere="ТС","тыс.руб.в месяц/Гкал/ч",IF(TSphere="ГВС",unitGVS,"тыс. руб. в месяц/куб.м/ч"))</f>
        <v>ставка платы за содержание системы утилизации (захоронения) твердых бытовых отходов, тыс. руб. в месяц/куб.м/ч</v>
      </c>
      <c r="N18" s="532"/>
      <c r="O18" s="339" t="str">
        <f>"ставка "&amp;IF(TSphere="ТС","за энергию",IF(TSphere="ГВС","платы за потребление горячей воды",IF(TSphere="ХВС","платы за потребление холодной воды","платы за водоотведение или очистку сточных вод")))&amp;", "&amp;IF(TSphere="ТС","руб./Гкал","руб./куб.м")</f>
        <v>ставка платы за водоотведение или очистку сточных вод, руб./куб.м</v>
      </c>
      <c r="P18" s="339" t="str">
        <f>"ставка "&amp;IF(TSphere="ТС","за мощность","платы за содержание системы "&amp;TSphere_full)&amp;", "&amp;IF(TSphere="ТС","тыс.руб.в месяц/Гкал/ч",IF(TSphere="ГВС",unitGVS,"тыс. руб. в месяц/куб.м/ч"))</f>
        <v>ставка платы за содержание системы утилизации (захоронения) твердых бытовых отходов, тыс. руб. в месяц/куб.м/ч</v>
      </c>
      <c r="Q18" s="532"/>
      <c r="R18" s="339" t="str">
        <f>"ставка "&amp;IF(TSphere="ТС","за энергию",IF(TSphere="ГВС","платы за потребление горячей воды",IF(TSphere="ХВС","платы за потребление холодной воды","платы за водоотведение или очистку сточных вод")))&amp;", "&amp;IF(TSphere="ТС","руб./Гкал","руб./куб.м")</f>
        <v>ставка платы за водоотведение или очистку сточных вод, руб./куб.м</v>
      </c>
      <c r="S18" s="339" t="str">
        <f>"ставка "&amp;IF(TSphere="ТС","за мощность","платы за содержание системы "&amp;TSphere_full)&amp;", "&amp;IF(TSphere="ТС","тыс.руб.в месяц/Гкал/ч",IF(TSphere="ГВС",unitGVS,"тыс. руб. в месяц/куб.м/ч"))</f>
        <v>ставка платы за содержание системы утилизации (захоронения) твердых бытовых отходов, тыс. руб. в месяц/куб.м/ч</v>
      </c>
      <c r="T18" s="533"/>
      <c r="U18" s="533"/>
      <c r="V18" s="340" t="s">
        <v>360</v>
      </c>
      <c r="W18" s="340" t="s">
        <v>361</v>
      </c>
      <c r="X18" s="533"/>
      <c r="Y18" s="531"/>
      <c r="Z18" s="531"/>
      <c r="AA18" s="414"/>
      <c r="AB18" s="332"/>
      <c r="AC18" s="332"/>
      <c r="AD18" s="332"/>
      <c r="AE18" s="332"/>
      <c r="AF18" s="332"/>
      <c r="AG18" s="332"/>
      <c r="AH18" s="332"/>
      <c r="AI18" s="332"/>
      <c r="AJ18" s="333"/>
      <c r="AK18" s="333"/>
      <c r="AL18" s="333"/>
      <c r="AM18" s="333"/>
      <c r="AN18" s="333"/>
      <c r="AO18" s="333"/>
      <c r="AP18" s="333"/>
      <c r="AQ18" s="333"/>
    </row>
    <row r="19" spans="1:43" s="334" customFormat="1" ht="20.100000000000001" customHeight="1">
      <c r="C19" s="323"/>
      <c r="D19" s="323"/>
      <c r="E19" s="349">
        <v>1</v>
      </c>
      <c r="F19" s="534" t="s">
        <v>324</v>
      </c>
      <c r="G19" s="534"/>
      <c r="H19" s="349">
        <v>3</v>
      </c>
      <c r="I19" s="349" t="s">
        <v>236</v>
      </c>
      <c r="J19" s="349" t="s">
        <v>362</v>
      </c>
      <c r="K19" s="349" t="s">
        <v>363</v>
      </c>
      <c r="L19" s="349" t="s">
        <v>241</v>
      </c>
      <c r="M19" s="349" t="s">
        <v>364</v>
      </c>
      <c r="N19" s="349" t="s">
        <v>337</v>
      </c>
      <c r="O19" s="349" t="s">
        <v>365</v>
      </c>
      <c r="P19" s="349" t="s">
        <v>366</v>
      </c>
      <c r="Q19" s="349" t="s">
        <v>338</v>
      </c>
      <c r="R19" s="349" t="s">
        <v>367</v>
      </c>
      <c r="S19" s="349" t="s">
        <v>368</v>
      </c>
      <c r="T19" s="349" t="s">
        <v>339</v>
      </c>
      <c r="U19" s="349" t="s">
        <v>369</v>
      </c>
      <c r="V19" s="349" t="s">
        <v>370</v>
      </c>
      <c r="W19" s="349" t="s">
        <v>371</v>
      </c>
      <c r="X19" s="349" t="s">
        <v>341</v>
      </c>
      <c r="Y19" s="349" t="s">
        <v>372</v>
      </c>
      <c r="Z19" s="349" t="s">
        <v>373</v>
      </c>
      <c r="AA19" s="331"/>
      <c r="AB19" s="332"/>
      <c r="AC19" s="332"/>
      <c r="AD19" s="332"/>
      <c r="AE19" s="332"/>
      <c r="AF19" s="332"/>
      <c r="AG19" s="332"/>
      <c r="AH19" s="332"/>
      <c r="AI19" s="332"/>
      <c r="AJ19" s="333"/>
      <c r="AK19" s="333"/>
      <c r="AL19" s="333"/>
      <c r="AM19" s="333"/>
      <c r="AN19" s="333"/>
      <c r="AO19" s="333"/>
      <c r="AP19" s="333"/>
      <c r="AQ19" s="333"/>
    </row>
    <row r="20" spans="1:43" s="326" customFormat="1" ht="20.100000000000001" customHeight="1">
      <c r="A20" s="335"/>
      <c r="B20" s="335"/>
      <c r="C20" s="324"/>
      <c r="D20" s="413"/>
      <c r="E20" s="341">
        <v>1</v>
      </c>
      <c r="F20" s="396"/>
      <c r="G20" s="343"/>
      <c r="H20" s="39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50"/>
      <c r="U20" s="350"/>
      <c r="V20" s="350"/>
      <c r="W20" s="393"/>
      <c r="X20" s="393"/>
      <c r="Y20" s="393"/>
      <c r="Z20" s="394"/>
      <c r="AA20" s="415"/>
      <c r="AB20" s="336"/>
      <c r="AC20" s="336"/>
      <c r="AD20" s="336"/>
    </row>
    <row r="21" spans="1:43" s="368" customFormat="1" hidden="1">
      <c r="C21" s="395"/>
      <c r="D21" s="411"/>
      <c r="E21" s="380">
        <v>1</v>
      </c>
      <c r="F21" s="451"/>
      <c r="G21" s="365"/>
      <c r="H21" s="381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2"/>
      <c r="T21" s="383"/>
      <c r="U21" s="383"/>
      <c r="V21" s="383"/>
      <c r="W21" s="357"/>
      <c r="X21" s="357"/>
      <c r="Y21" s="357"/>
      <c r="Z21" s="456"/>
      <c r="AA21" s="416"/>
      <c r="AB21" s="367"/>
      <c r="AC21" s="367"/>
      <c r="AD21" s="367"/>
    </row>
    <row r="22" spans="1:43" s="326" customFormat="1" ht="20.100000000000001" customHeight="1">
      <c r="C22" s="325"/>
      <c r="D22" s="412"/>
      <c r="E22" s="384"/>
      <c r="F22" s="400" t="s">
        <v>315</v>
      </c>
      <c r="G22" s="385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401"/>
      <c r="AA22" s="417"/>
    </row>
    <row r="23" spans="1:43" ht="24.95" customHeight="1">
      <c r="A23" s="335"/>
      <c r="B23" s="335"/>
      <c r="C23" s="326"/>
      <c r="D23" s="326"/>
      <c r="E23" s="419" t="s">
        <v>316</v>
      </c>
      <c r="F23" s="420" t="s">
        <v>352</v>
      </c>
      <c r="G23" s="420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2"/>
      <c r="X23" s="422"/>
      <c r="Y23" s="422"/>
      <c r="Z23" s="422"/>
    </row>
  </sheetData>
  <sheetProtection password="FA9C" sheet="1" objects="1" scenarios="1" formatColumns="0" formatRows="0"/>
  <mergeCells count="23">
    <mergeCell ref="Z16:Z18"/>
    <mergeCell ref="F19:G19"/>
    <mergeCell ref="E12:Z12"/>
    <mergeCell ref="E13:Z13"/>
    <mergeCell ref="H16:J16"/>
    <mergeCell ref="H17:H18"/>
    <mergeCell ref="K16:M16"/>
    <mergeCell ref="R17:S17"/>
    <mergeCell ref="E16:E18"/>
    <mergeCell ref="F16:G18"/>
    <mergeCell ref="N16:P16"/>
    <mergeCell ref="I17:J17"/>
    <mergeCell ref="K17:K18"/>
    <mergeCell ref="O17:P17"/>
    <mergeCell ref="L17:M17"/>
    <mergeCell ref="N17:N18"/>
    <mergeCell ref="Y16:Y18"/>
    <mergeCell ref="Q17:Q18"/>
    <mergeCell ref="U16:U18"/>
    <mergeCell ref="Q16:S16"/>
    <mergeCell ref="X16:X18"/>
    <mergeCell ref="T16:T18"/>
    <mergeCell ref="V16:W17"/>
  </mergeCells>
  <phoneticPr fontId="0" type="noConversion"/>
  <dataValidations count="3">
    <dataValidation type="decimal" allowBlank="1" showErrorMessage="1" errorTitle="Ошибка" error="Допускается ввод только неотрицательных чисел!" sqref="T22:Z22 H20:S21">
      <formula1>0</formula1>
      <formula2>9.99999999999999E+23</formula2>
    </dataValidation>
    <dataValidation allowBlank="1" showInputMessage="1" showErrorMessage="1" prompt="Выберите значение из календаря, выполнив двойной щелчок левой кнопки мыши по ячейке." sqref="T20:V21"/>
    <dataValidation type="textLength" operator="lessThanOrEqual" allowBlank="1" showInputMessage="1" showErrorMessage="1" errorTitle="Ошибка" error="Допускается ввод не более 900 символов!" sqref="F20:F21 W20:Z21">
      <formula1>900</formula1>
    </dataValidation>
  </dataValidations>
  <hyperlinks>
    <hyperlink ref="F22" location="'ТБО цены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5">
    <pageSetUpPr fitToPage="1"/>
  </sheetPr>
  <dimension ref="A1:AF46"/>
  <sheetViews>
    <sheetView showGridLines="0" topLeftCell="I27" zoomScale="90" zoomScaleNormal="90" workbookViewId="0">
      <selection activeCell="N34" sqref="N34"/>
    </sheetView>
  </sheetViews>
  <sheetFormatPr defaultColWidth="9.109375" defaultRowHeight="11.25"/>
  <cols>
    <col min="1" max="1" width="0" style="89" hidden="1" customWidth="1"/>
    <col min="2" max="2" width="3.44140625" style="89" customWidth="1"/>
    <col min="3" max="3" width="3" style="89" customWidth="1"/>
    <col min="4" max="4" width="5.6640625" style="89" customWidth="1"/>
    <col min="5" max="5" width="9.109375" style="89" customWidth="1"/>
    <col min="6" max="6" width="57.109375" style="89" customWidth="1"/>
    <col min="7" max="7" width="28.6640625" style="89" bestFit="1" customWidth="1"/>
    <col min="8" max="8" width="10.5546875" style="89" bestFit="1" customWidth="1"/>
    <col min="9" max="9" width="13.6640625" style="89" bestFit="1" customWidth="1"/>
    <col min="10" max="10" width="17.44140625" style="89" bestFit="1" customWidth="1"/>
    <col min="11" max="16" width="17" style="89" customWidth="1"/>
    <col min="17" max="17" width="42.88671875" style="89" customWidth="1"/>
    <col min="18" max="18" width="5.6640625" style="89" customWidth="1"/>
    <col min="19" max="19" width="9.109375" style="89" customWidth="1"/>
    <col min="20" max="16384" width="9.109375" style="89"/>
  </cols>
  <sheetData>
    <row r="1" spans="3:18" s="372" customFormat="1" hidden="1">
      <c r="J1" s="373" t="s">
        <v>321</v>
      </c>
      <c r="K1" s="373" t="s">
        <v>322</v>
      </c>
      <c r="L1" s="373" t="s">
        <v>323</v>
      </c>
      <c r="M1" s="373" t="s">
        <v>323</v>
      </c>
      <c r="N1" s="373" t="s">
        <v>323</v>
      </c>
      <c r="O1" s="373" t="s">
        <v>322</v>
      </c>
      <c r="P1" s="373" t="s">
        <v>322</v>
      </c>
      <c r="Q1" s="373" t="s">
        <v>322</v>
      </c>
    </row>
    <row r="2" spans="3:18" s="371" customFormat="1" hidden="1">
      <c r="J2" s="372"/>
      <c r="K2" s="374" t="s">
        <v>324</v>
      </c>
      <c r="L2" s="374" t="s">
        <v>324</v>
      </c>
      <c r="M2" s="374" t="s">
        <v>324</v>
      </c>
      <c r="N2" s="374" t="s">
        <v>324</v>
      </c>
      <c r="O2" s="374" t="s">
        <v>324</v>
      </c>
      <c r="P2" s="374" t="s">
        <v>324</v>
      </c>
      <c r="Q2" s="374" t="s">
        <v>324</v>
      </c>
    </row>
    <row r="3" spans="3:18" hidden="1"/>
    <row r="4" spans="3:18" hidden="1"/>
    <row r="5" spans="3:18" hidden="1"/>
    <row r="6" spans="3:18" hidden="1"/>
    <row r="7" spans="3:18" hidden="1"/>
    <row r="8" spans="3:18" hidden="1"/>
    <row r="10" spans="3:18" ht="20.100000000000001" customHeight="1">
      <c r="C10" s="315"/>
      <c r="E10" s="314"/>
      <c r="F10" s="90"/>
      <c r="G10" s="90"/>
      <c r="H10" s="90"/>
      <c r="I10" s="90"/>
      <c r="L10" s="316"/>
      <c r="M10" s="316"/>
    </row>
    <row r="11" spans="3:18" ht="15" customHeight="1">
      <c r="C11" s="315"/>
      <c r="E11" s="317"/>
      <c r="F11" s="311"/>
      <c r="G11" s="311"/>
      <c r="H11" s="311"/>
      <c r="I11" s="311"/>
      <c r="J11" s="311"/>
      <c r="K11" s="311"/>
      <c r="L11" s="311"/>
      <c r="M11" s="311"/>
      <c r="N11" s="311"/>
    </row>
    <row r="12" spans="3:18" ht="30" customHeight="1">
      <c r="C12" s="348"/>
      <c r="D12" s="348"/>
      <c r="E12" s="538" t="s">
        <v>325</v>
      </c>
      <c r="F12" s="538"/>
      <c r="G12" s="538"/>
      <c r="H12" s="538"/>
      <c r="I12" s="538"/>
      <c r="J12" s="538"/>
      <c r="K12" s="538"/>
      <c r="L12" s="538"/>
      <c r="M12" s="538"/>
      <c r="N12" s="538"/>
      <c r="O12" s="538"/>
      <c r="P12" s="538"/>
      <c r="Q12" s="359"/>
      <c r="R12" s="348"/>
    </row>
    <row r="13" spans="3:18" ht="24.95" customHeight="1">
      <c r="C13" s="338"/>
      <c r="D13" s="338"/>
      <c r="E13" s="536"/>
      <c r="F13" s="536"/>
      <c r="G13" s="536"/>
      <c r="H13" s="536"/>
      <c r="I13" s="536"/>
      <c r="J13" s="536"/>
      <c r="K13" s="536"/>
      <c r="L13" s="536"/>
      <c r="M13" s="536"/>
      <c r="N13" s="536"/>
      <c r="O13" s="536"/>
      <c r="P13" s="536"/>
      <c r="Q13" s="358"/>
      <c r="R13" s="338"/>
    </row>
    <row r="14" spans="3:18">
      <c r="D14" s="310"/>
      <c r="E14" s="309"/>
      <c r="F14" s="309"/>
      <c r="G14" s="309"/>
      <c r="H14" s="309"/>
      <c r="I14" s="309"/>
      <c r="J14" s="309"/>
      <c r="K14" s="309"/>
      <c r="L14" s="309"/>
      <c r="M14" s="309"/>
      <c r="N14" s="309"/>
    </row>
    <row r="15" spans="3:18">
      <c r="C15" s="310"/>
      <c r="D15" s="310"/>
      <c r="E15" s="428"/>
      <c r="F15" s="428"/>
      <c r="G15" s="428"/>
      <c r="H15" s="428"/>
      <c r="I15" s="428"/>
      <c r="J15" s="428"/>
      <c r="K15" s="428"/>
      <c r="L15" s="428"/>
      <c r="M15" s="428"/>
      <c r="N15" s="428"/>
      <c r="O15" s="428"/>
      <c r="P15" s="428"/>
      <c r="Q15" s="428"/>
      <c r="R15" s="309"/>
    </row>
    <row r="16" spans="3:18" s="318" customFormat="1" ht="56.25">
      <c r="C16" s="327"/>
      <c r="D16" s="427"/>
      <c r="E16" s="339" t="s">
        <v>301</v>
      </c>
      <c r="F16" s="532" t="s">
        <v>326</v>
      </c>
      <c r="G16" s="532"/>
      <c r="H16" s="532"/>
      <c r="I16" s="339" t="s">
        <v>327</v>
      </c>
      <c r="J16" s="339" t="s">
        <v>328</v>
      </c>
      <c r="K16" s="339" t="s">
        <v>329</v>
      </c>
      <c r="L16" s="339" t="s">
        <v>330</v>
      </c>
      <c r="M16" s="339" t="s">
        <v>331</v>
      </c>
      <c r="N16" s="339" t="s">
        <v>332</v>
      </c>
      <c r="O16" s="339" t="s">
        <v>333</v>
      </c>
      <c r="P16" s="339" t="s">
        <v>334</v>
      </c>
      <c r="Q16" s="339" t="s">
        <v>335</v>
      </c>
      <c r="R16" s="353"/>
    </row>
    <row r="17" spans="3:18" s="318" customFormat="1" ht="20.100000000000001" customHeight="1">
      <c r="C17" s="328"/>
      <c r="D17" s="328"/>
      <c r="E17" s="313">
        <v>1</v>
      </c>
      <c r="F17" s="539">
        <v>2</v>
      </c>
      <c r="G17" s="539"/>
      <c r="H17" s="539"/>
      <c r="I17" s="313" t="s">
        <v>336</v>
      </c>
      <c r="J17" s="354">
        <v>4</v>
      </c>
      <c r="K17" s="313" t="s">
        <v>337</v>
      </c>
      <c r="L17" s="313" t="s">
        <v>338</v>
      </c>
      <c r="M17" s="313" t="s">
        <v>339</v>
      </c>
      <c r="N17" s="313" t="s">
        <v>288</v>
      </c>
      <c r="O17" s="313" t="s">
        <v>290</v>
      </c>
      <c r="P17" s="313" t="s">
        <v>340</v>
      </c>
      <c r="Q17" s="313" t="s">
        <v>341</v>
      </c>
      <c r="R17" s="328"/>
    </row>
    <row r="18" spans="3:18" ht="20.100000000000001" customHeight="1">
      <c r="D18" s="426"/>
      <c r="E18" s="540" t="s">
        <v>310</v>
      </c>
      <c r="F18" s="548" t="s">
        <v>342</v>
      </c>
      <c r="G18" s="546" t="s">
        <v>343</v>
      </c>
      <c r="H18" s="362" t="s">
        <v>344</v>
      </c>
      <c r="I18" s="352" t="s">
        <v>345</v>
      </c>
      <c r="J18" s="375" t="s">
        <v>513</v>
      </c>
      <c r="K18" s="478"/>
      <c r="L18" s="479"/>
      <c r="M18" s="479"/>
      <c r="N18" s="479"/>
      <c r="O18" s="480"/>
      <c r="P18" s="480"/>
      <c r="Q18" s="481"/>
      <c r="R18" s="376"/>
    </row>
    <row r="19" spans="3:18" ht="20.100000000000001" customHeight="1">
      <c r="D19" s="426"/>
      <c r="E19" s="541"/>
      <c r="F19" s="548"/>
      <c r="G19" s="547"/>
      <c r="H19" s="362" t="s">
        <v>346</v>
      </c>
      <c r="I19" s="352" t="s">
        <v>347</v>
      </c>
      <c r="J19" s="375" t="s">
        <v>513</v>
      </c>
      <c r="K19" s="478"/>
      <c r="L19" s="479"/>
      <c r="M19" s="479"/>
      <c r="N19" s="479"/>
      <c r="O19" s="480"/>
      <c r="P19" s="480"/>
      <c r="Q19" s="481"/>
      <c r="R19" s="376"/>
    </row>
    <row r="20" spans="3:18" ht="20.100000000000001" customHeight="1">
      <c r="D20" s="426"/>
      <c r="E20" s="541"/>
      <c r="F20" s="548"/>
      <c r="G20" s="546" t="s">
        <v>348</v>
      </c>
      <c r="H20" s="362" t="s">
        <v>344</v>
      </c>
      <c r="I20" s="352" t="s">
        <v>345</v>
      </c>
      <c r="J20" s="375" t="s">
        <v>513</v>
      </c>
      <c r="K20" s="478"/>
      <c r="L20" s="479"/>
      <c r="M20" s="479"/>
      <c r="N20" s="479"/>
      <c r="O20" s="480"/>
      <c r="P20" s="480"/>
      <c r="Q20" s="481"/>
      <c r="R20" s="376"/>
    </row>
    <row r="21" spans="3:18" ht="20.100000000000001" customHeight="1">
      <c r="D21" s="426"/>
      <c r="E21" s="541"/>
      <c r="F21" s="548"/>
      <c r="G21" s="547"/>
      <c r="H21" s="362" t="s">
        <v>346</v>
      </c>
      <c r="I21" s="352" t="s">
        <v>347</v>
      </c>
      <c r="J21" s="375" t="s">
        <v>513</v>
      </c>
      <c r="K21" s="478"/>
      <c r="L21" s="479"/>
      <c r="M21" s="479"/>
      <c r="N21" s="479"/>
      <c r="O21" s="480"/>
      <c r="P21" s="480"/>
      <c r="Q21" s="481"/>
      <c r="R21" s="376"/>
    </row>
    <row r="22" spans="3:18" ht="45">
      <c r="D22" s="426"/>
      <c r="E22" s="541"/>
      <c r="F22" s="548"/>
      <c r="G22" s="546" t="s">
        <v>349</v>
      </c>
      <c r="H22" s="362" t="s">
        <v>344</v>
      </c>
      <c r="I22" s="352" t="s">
        <v>345</v>
      </c>
      <c r="J22" s="375" t="s">
        <v>386</v>
      </c>
      <c r="K22" s="482">
        <v>198.99</v>
      </c>
      <c r="L22" s="476" t="s">
        <v>1375</v>
      </c>
      <c r="M22" s="476" t="s">
        <v>1379</v>
      </c>
      <c r="N22" s="476" t="s">
        <v>1376</v>
      </c>
      <c r="O22" s="487" t="s">
        <v>1377</v>
      </c>
      <c r="P22" s="483" t="s">
        <v>1378</v>
      </c>
      <c r="Q22" s="488" t="s">
        <v>1396</v>
      </c>
      <c r="R22" s="376"/>
    </row>
    <row r="23" spans="3:18" ht="45">
      <c r="D23" s="426"/>
      <c r="E23" s="542"/>
      <c r="F23" s="548"/>
      <c r="G23" s="547"/>
      <c r="H23" s="362" t="s">
        <v>346</v>
      </c>
      <c r="I23" s="352" t="s">
        <v>347</v>
      </c>
      <c r="J23" s="375" t="s">
        <v>386</v>
      </c>
      <c r="K23" s="482">
        <v>948.73</v>
      </c>
      <c r="L23" s="476" t="s">
        <v>1375</v>
      </c>
      <c r="M23" s="476" t="s">
        <v>1379</v>
      </c>
      <c r="N23" s="476" t="s">
        <v>1376</v>
      </c>
      <c r="O23" s="483" t="s">
        <v>1377</v>
      </c>
      <c r="P23" s="483" t="s">
        <v>1378</v>
      </c>
      <c r="Q23" s="488" t="s">
        <v>1396</v>
      </c>
      <c r="R23" s="376"/>
    </row>
    <row r="24" spans="3:18" ht="20.100000000000001" customHeight="1">
      <c r="D24" s="426"/>
      <c r="E24" s="540" t="s">
        <v>324</v>
      </c>
      <c r="F24" s="543" t="s">
        <v>350</v>
      </c>
      <c r="G24" s="546" t="s">
        <v>343</v>
      </c>
      <c r="H24" s="362" t="s">
        <v>344</v>
      </c>
      <c r="I24" s="352" t="s">
        <v>345</v>
      </c>
      <c r="J24" s="375" t="s">
        <v>513</v>
      </c>
      <c r="K24" s="478"/>
      <c r="L24" s="479"/>
      <c r="M24" s="479"/>
      <c r="N24" s="479"/>
      <c r="O24" s="480"/>
      <c r="P24" s="480"/>
      <c r="Q24" s="481"/>
      <c r="R24" s="376"/>
    </row>
    <row r="25" spans="3:18" ht="20.100000000000001" customHeight="1">
      <c r="D25" s="426"/>
      <c r="E25" s="541"/>
      <c r="F25" s="544"/>
      <c r="G25" s="547"/>
      <c r="H25" s="362" t="s">
        <v>346</v>
      </c>
      <c r="I25" s="352" t="s">
        <v>347</v>
      </c>
      <c r="J25" s="375" t="s">
        <v>513</v>
      </c>
      <c r="K25" s="478"/>
      <c r="L25" s="479"/>
      <c r="M25" s="479"/>
      <c r="N25" s="479"/>
      <c r="O25" s="480"/>
      <c r="P25" s="480"/>
      <c r="Q25" s="481"/>
      <c r="R25" s="376"/>
    </row>
    <row r="26" spans="3:18" ht="20.100000000000001" customHeight="1">
      <c r="D26" s="426"/>
      <c r="E26" s="541"/>
      <c r="F26" s="544"/>
      <c r="G26" s="546" t="s">
        <v>348</v>
      </c>
      <c r="H26" s="362" t="s">
        <v>344</v>
      </c>
      <c r="I26" s="352" t="s">
        <v>345</v>
      </c>
      <c r="J26" s="375" t="s">
        <v>513</v>
      </c>
      <c r="K26" s="478"/>
      <c r="L26" s="479"/>
      <c r="M26" s="479"/>
      <c r="N26" s="479"/>
      <c r="O26" s="480"/>
      <c r="P26" s="480"/>
      <c r="Q26" s="481"/>
      <c r="R26" s="376"/>
    </row>
    <row r="27" spans="3:18" ht="20.100000000000001" customHeight="1">
      <c r="D27" s="426"/>
      <c r="E27" s="541"/>
      <c r="F27" s="544"/>
      <c r="G27" s="547"/>
      <c r="H27" s="362" t="s">
        <v>346</v>
      </c>
      <c r="I27" s="352" t="s">
        <v>347</v>
      </c>
      <c r="J27" s="375" t="s">
        <v>513</v>
      </c>
      <c r="K27" s="478"/>
      <c r="L27" s="479"/>
      <c r="M27" s="479"/>
      <c r="N27" s="479"/>
      <c r="O27" s="480"/>
      <c r="P27" s="480"/>
      <c r="Q27" s="481"/>
      <c r="R27" s="376"/>
    </row>
    <row r="28" spans="3:18" ht="20.100000000000001" customHeight="1">
      <c r="D28" s="426"/>
      <c r="E28" s="541"/>
      <c r="F28" s="544"/>
      <c r="G28" s="546" t="s">
        <v>349</v>
      </c>
      <c r="H28" s="362" t="s">
        <v>344</v>
      </c>
      <c r="I28" s="352" t="s">
        <v>345</v>
      </c>
      <c r="J28" s="375" t="s">
        <v>513</v>
      </c>
      <c r="K28" s="478"/>
      <c r="L28" s="479"/>
      <c r="M28" s="479"/>
      <c r="N28" s="479"/>
      <c r="O28" s="480"/>
      <c r="P28" s="480"/>
      <c r="Q28" s="481"/>
      <c r="R28" s="376"/>
    </row>
    <row r="29" spans="3:18" ht="20.100000000000001" customHeight="1">
      <c r="D29" s="426"/>
      <c r="E29" s="542"/>
      <c r="F29" s="545"/>
      <c r="G29" s="547"/>
      <c r="H29" s="362" t="s">
        <v>346</v>
      </c>
      <c r="I29" s="352" t="s">
        <v>347</v>
      </c>
      <c r="J29" s="375" t="s">
        <v>513</v>
      </c>
      <c r="K29" s="344"/>
      <c r="L29" s="377"/>
      <c r="M29" s="377"/>
      <c r="N29" s="377"/>
      <c r="O29" s="378"/>
      <c r="P29" s="378"/>
      <c r="Q29" s="379"/>
      <c r="R29" s="376"/>
    </row>
    <row r="30" spans="3:18" ht="20.100000000000001" customHeight="1">
      <c r="D30" s="426"/>
      <c r="E30" s="540" t="s">
        <v>336</v>
      </c>
      <c r="F30" s="543" t="s">
        <v>351</v>
      </c>
      <c r="G30" s="546" t="s">
        <v>348</v>
      </c>
      <c r="H30" s="362" t="s">
        <v>344</v>
      </c>
      <c r="I30" s="352" t="s">
        <v>345</v>
      </c>
      <c r="J30" s="375" t="s">
        <v>513</v>
      </c>
      <c r="K30" s="344"/>
      <c r="L30" s="377"/>
      <c r="M30" s="377"/>
      <c r="N30" s="377"/>
      <c r="O30" s="378"/>
      <c r="P30" s="378"/>
      <c r="Q30" s="379"/>
      <c r="R30" s="376"/>
    </row>
    <row r="31" spans="3:18" ht="20.100000000000001" customHeight="1">
      <c r="D31" s="426"/>
      <c r="E31" s="541"/>
      <c r="F31" s="544"/>
      <c r="G31" s="547"/>
      <c r="H31" s="362" t="s">
        <v>346</v>
      </c>
      <c r="I31" s="352" t="s">
        <v>347</v>
      </c>
      <c r="J31" s="375" t="s">
        <v>513</v>
      </c>
      <c r="K31" s="344"/>
      <c r="L31" s="377"/>
      <c r="M31" s="377"/>
      <c r="N31" s="377"/>
      <c r="O31" s="378"/>
      <c r="P31" s="378"/>
      <c r="Q31" s="379"/>
      <c r="R31" s="376"/>
    </row>
    <row r="32" spans="3:18" ht="20.100000000000001" customHeight="1">
      <c r="D32" s="426"/>
      <c r="E32" s="541"/>
      <c r="F32" s="544"/>
      <c r="G32" s="546" t="s">
        <v>349</v>
      </c>
      <c r="H32" s="362" t="s">
        <v>344</v>
      </c>
      <c r="I32" s="352" t="s">
        <v>345</v>
      </c>
      <c r="J32" s="375" t="s">
        <v>513</v>
      </c>
      <c r="K32" s="344"/>
      <c r="L32" s="377"/>
      <c r="M32" s="377"/>
      <c r="N32" s="377"/>
      <c r="O32" s="378"/>
      <c r="P32" s="378"/>
      <c r="Q32" s="379"/>
      <c r="R32" s="376"/>
    </row>
    <row r="33" spans="1:32" ht="20.100000000000001" customHeight="1">
      <c r="D33" s="426"/>
      <c r="E33" s="542"/>
      <c r="F33" s="545"/>
      <c r="G33" s="547"/>
      <c r="H33" s="362" t="s">
        <v>346</v>
      </c>
      <c r="I33" s="352" t="s">
        <v>347</v>
      </c>
      <c r="J33" s="375" t="s">
        <v>513</v>
      </c>
      <c r="K33" s="344"/>
      <c r="L33" s="377"/>
      <c r="M33" s="377"/>
      <c r="N33" s="377"/>
      <c r="O33" s="378"/>
      <c r="P33" s="378"/>
      <c r="Q33" s="379"/>
      <c r="R33" s="376"/>
    </row>
    <row r="34" spans="1:32" s="335" customFormat="1" ht="45">
      <c r="C34" s="328"/>
      <c r="D34" s="485" t="s">
        <v>1373</v>
      </c>
      <c r="E34" s="486" t="s">
        <v>363</v>
      </c>
      <c r="F34" s="370" t="s">
        <v>1374</v>
      </c>
      <c r="G34" s="361" t="s">
        <v>349</v>
      </c>
      <c r="H34" s="460" t="s">
        <v>344</v>
      </c>
      <c r="I34" s="369" t="s">
        <v>345</v>
      </c>
      <c r="J34" s="375" t="s">
        <v>386</v>
      </c>
      <c r="K34" s="482">
        <v>198.99</v>
      </c>
      <c r="L34" s="476" t="s">
        <v>1380</v>
      </c>
      <c r="M34" s="476" t="s">
        <v>1381</v>
      </c>
      <c r="N34" s="476" t="s">
        <v>1376</v>
      </c>
      <c r="O34" s="483" t="s">
        <v>1377</v>
      </c>
      <c r="P34" s="483" t="s">
        <v>1378</v>
      </c>
      <c r="Q34" s="488" t="s">
        <v>1396</v>
      </c>
      <c r="R34" s="353"/>
      <c r="T34" s="321">
        <f t="shared" ref="T34:T43" si="0">IF(K34="",0,1)</f>
        <v>1</v>
      </c>
    </row>
    <row r="35" spans="1:32" s="335" customFormat="1" ht="45">
      <c r="C35" s="328"/>
      <c r="D35" s="485" t="s">
        <v>1373</v>
      </c>
      <c r="E35" s="486" t="s">
        <v>337</v>
      </c>
      <c r="F35" s="370" t="s">
        <v>1374</v>
      </c>
      <c r="G35" s="361" t="s">
        <v>349</v>
      </c>
      <c r="H35" s="460" t="s">
        <v>346</v>
      </c>
      <c r="I35" s="369" t="s">
        <v>347</v>
      </c>
      <c r="J35" s="375" t="s">
        <v>386</v>
      </c>
      <c r="K35" s="482">
        <v>948.73</v>
      </c>
      <c r="L35" s="476" t="s">
        <v>1380</v>
      </c>
      <c r="M35" s="476" t="s">
        <v>1381</v>
      </c>
      <c r="N35" s="476" t="s">
        <v>1376</v>
      </c>
      <c r="O35" s="483" t="s">
        <v>1377</v>
      </c>
      <c r="P35" s="483" t="s">
        <v>1378</v>
      </c>
      <c r="Q35" s="484" t="s">
        <v>1396</v>
      </c>
      <c r="R35" s="353"/>
      <c r="T35" s="321">
        <f t="shared" si="0"/>
        <v>1</v>
      </c>
    </row>
    <row r="36" spans="1:32" s="335" customFormat="1" ht="45">
      <c r="C36" s="328"/>
      <c r="D36" s="485" t="s">
        <v>1373</v>
      </c>
      <c r="E36" s="486" t="s">
        <v>338</v>
      </c>
      <c r="F36" s="370" t="s">
        <v>1374</v>
      </c>
      <c r="G36" s="361" t="s">
        <v>349</v>
      </c>
      <c r="H36" s="460" t="s">
        <v>344</v>
      </c>
      <c r="I36" s="369" t="s">
        <v>345</v>
      </c>
      <c r="J36" s="375" t="s">
        <v>386</v>
      </c>
      <c r="K36" s="482">
        <v>198.99</v>
      </c>
      <c r="L36" s="476" t="s">
        <v>1382</v>
      </c>
      <c r="M36" s="476" t="s">
        <v>1383</v>
      </c>
      <c r="N36" s="476" t="s">
        <v>1376</v>
      </c>
      <c r="O36" s="483" t="s">
        <v>1377</v>
      </c>
      <c r="P36" s="483" t="s">
        <v>1378</v>
      </c>
      <c r="Q36" s="484" t="s">
        <v>1396</v>
      </c>
      <c r="R36" s="353"/>
      <c r="T36" s="321">
        <f t="shared" si="0"/>
        <v>1</v>
      </c>
    </row>
    <row r="37" spans="1:32" s="335" customFormat="1" ht="45">
      <c r="C37" s="328"/>
      <c r="D37" s="485" t="s">
        <v>1373</v>
      </c>
      <c r="E37" s="486" t="s">
        <v>339</v>
      </c>
      <c r="F37" s="370" t="s">
        <v>1374</v>
      </c>
      <c r="G37" s="361" t="s">
        <v>349</v>
      </c>
      <c r="H37" s="460" t="s">
        <v>346</v>
      </c>
      <c r="I37" s="369" t="s">
        <v>347</v>
      </c>
      <c r="J37" s="375" t="s">
        <v>386</v>
      </c>
      <c r="K37" s="482">
        <v>948.73</v>
      </c>
      <c r="L37" s="476" t="s">
        <v>1382</v>
      </c>
      <c r="M37" s="476" t="s">
        <v>1383</v>
      </c>
      <c r="N37" s="476" t="s">
        <v>1376</v>
      </c>
      <c r="O37" s="483" t="s">
        <v>1377</v>
      </c>
      <c r="P37" s="483" t="s">
        <v>1378</v>
      </c>
      <c r="Q37" s="484" t="s">
        <v>1396</v>
      </c>
      <c r="R37" s="353"/>
      <c r="T37" s="321">
        <f t="shared" si="0"/>
        <v>1</v>
      </c>
    </row>
    <row r="38" spans="1:32" s="335" customFormat="1" ht="45">
      <c r="C38" s="328"/>
      <c r="D38" s="485" t="s">
        <v>1373</v>
      </c>
      <c r="E38" s="486" t="s">
        <v>369</v>
      </c>
      <c r="F38" s="370" t="s">
        <v>1374</v>
      </c>
      <c r="G38" s="361" t="s">
        <v>349</v>
      </c>
      <c r="H38" s="460" t="s">
        <v>344</v>
      </c>
      <c r="I38" s="369" t="s">
        <v>345</v>
      </c>
      <c r="J38" s="375" t="s">
        <v>386</v>
      </c>
      <c r="K38" s="482">
        <v>206.11</v>
      </c>
      <c r="L38" s="476" t="s">
        <v>1384</v>
      </c>
      <c r="M38" s="476" t="s">
        <v>1385</v>
      </c>
      <c r="N38" s="476" t="s">
        <v>1376</v>
      </c>
      <c r="O38" s="483" t="s">
        <v>1377</v>
      </c>
      <c r="P38" s="483" t="s">
        <v>1378</v>
      </c>
      <c r="Q38" s="484" t="s">
        <v>1396</v>
      </c>
      <c r="R38" s="353"/>
      <c r="T38" s="321">
        <f t="shared" si="0"/>
        <v>1</v>
      </c>
    </row>
    <row r="39" spans="1:32" s="335" customFormat="1" ht="45">
      <c r="C39" s="328"/>
      <c r="D39" s="485" t="s">
        <v>1373</v>
      </c>
      <c r="E39" s="486" t="s">
        <v>340</v>
      </c>
      <c r="F39" s="370" t="s">
        <v>1374</v>
      </c>
      <c r="G39" s="361" t="s">
        <v>349</v>
      </c>
      <c r="H39" s="460" t="s">
        <v>346</v>
      </c>
      <c r="I39" s="369" t="s">
        <v>347</v>
      </c>
      <c r="J39" s="375" t="s">
        <v>386</v>
      </c>
      <c r="K39" s="482">
        <v>982.69</v>
      </c>
      <c r="L39" s="476" t="s">
        <v>1384</v>
      </c>
      <c r="M39" s="476" t="s">
        <v>1385</v>
      </c>
      <c r="N39" s="476" t="s">
        <v>1376</v>
      </c>
      <c r="O39" s="483" t="s">
        <v>1377</v>
      </c>
      <c r="P39" s="483" t="s">
        <v>1378</v>
      </c>
      <c r="Q39" s="484" t="s">
        <v>1396</v>
      </c>
      <c r="R39" s="353"/>
      <c r="T39" s="321">
        <f t="shared" si="0"/>
        <v>1</v>
      </c>
    </row>
    <row r="40" spans="1:32" s="335" customFormat="1" ht="45">
      <c r="C40" s="328"/>
      <c r="D40" s="485" t="s">
        <v>1373</v>
      </c>
      <c r="E40" s="486" t="s">
        <v>341</v>
      </c>
      <c r="F40" s="370" t="s">
        <v>1374</v>
      </c>
      <c r="G40" s="361" t="s">
        <v>349</v>
      </c>
      <c r="H40" s="460" t="s">
        <v>344</v>
      </c>
      <c r="I40" s="369" t="s">
        <v>345</v>
      </c>
      <c r="J40" s="375" t="s">
        <v>386</v>
      </c>
      <c r="K40" s="482">
        <v>206.11</v>
      </c>
      <c r="L40" s="476" t="s">
        <v>1386</v>
      </c>
      <c r="M40" s="476" t="s">
        <v>1387</v>
      </c>
      <c r="N40" s="476" t="s">
        <v>1376</v>
      </c>
      <c r="O40" s="483" t="s">
        <v>1377</v>
      </c>
      <c r="P40" s="483" t="s">
        <v>1378</v>
      </c>
      <c r="Q40" s="484" t="s">
        <v>1396</v>
      </c>
      <c r="R40" s="353"/>
      <c r="T40" s="321">
        <f t="shared" si="0"/>
        <v>1</v>
      </c>
    </row>
    <row r="41" spans="1:32" s="335" customFormat="1" ht="45">
      <c r="C41" s="328"/>
      <c r="D41" s="485" t="s">
        <v>1373</v>
      </c>
      <c r="E41" s="486" t="s">
        <v>372</v>
      </c>
      <c r="F41" s="370" t="s">
        <v>1374</v>
      </c>
      <c r="G41" s="361" t="s">
        <v>349</v>
      </c>
      <c r="H41" s="460" t="s">
        <v>346</v>
      </c>
      <c r="I41" s="369" t="s">
        <v>347</v>
      </c>
      <c r="J41" s="375" t="s">
        <v>386</v>
      </c>
      <c r="K41" s="482">
        <v>982.69</v>
      </c>
      <c r="L41" s="476" t="s">
        <v>1386</v>
      </c>
      <c r="M41" s="476" t="s">
        <v>1387</v>
      </c>
      <c r="N41" s="476" t="s">
        <v>1376</v>
      </c>
      <c r="O41" s="483" t="s">
        <v>1377</v>
      </c>
      <c r="P41" s="483" t="s">
        <v>1378</v>
      </c>
      <c r="Q41" s="484" t="s">
        <v>1396</v>
      </c>
      <c r="R41" s="353"/>
      <c r="T41" s="321">
        <f t="shared" si="0"/>
        <v>1</v>
      </c>
    </row>
    <row r="42" spans="1:32" s="335" customFormat="1" ht="45">
      <c r="C42" s="328"/>
      <c r="D42" s="485" t="s">
        <v>1373</v>
      </c>
      <c r="E42" s="486" t="s">
        <v>373</v>
      </c>
      <c r="F42" s="370" t="s">
        <v>1374</v>
      </c>
      <c r="G42" s="361" t="s">
        <v>349</v>
      </c>
      <c r="H42" s="460" t="s">
        <v>344</v>
      </c>
      <c r="I42" s="369" t="s">
        <v>345</v>
      </c>
      <c r="J42" s="375" t="s">
        <v>386</v>
      </c>
      <c r="K42" s="482">
        <v>210.65</v>
      </c>
      <c r="L42" s="476" t="s">
        <v>1388</v>
      </c>
      <c r="M42" s="476" t="s">
        <v>1389</v>
      </c>
      <c r="N42" s="476" t="s">
        <v>1376</v>
      </c>
      <c r="O42" s="483" t="s">
        <v>1377</v>
      </c>
      <c r="P42" s="483" t="s">
        <v>1378</v>
      </c>
      <c r="Q42" s="484" t="s">
        <v>1396</v>
      </c>
      <c r="R42" s="353"/>
      <c r="T42" s="321">
        <f t="shared" si="0"/>
        <v>1</v>
      </c>
    </row>
    <row r="43" spans="1:32" s="335" customFormat="1" ht="45">
      <c r="C43" s="328"/>
      <c r="D43" s="485" t="s">
        <v>1373</v>
      </c>
      <c r="E43" s="486" t="s">
        <v>627</v>
      </c>
      <c r="F43" s="370" t="s">
        <v>1374</v>
      </c>
      <c r="G43" s="361" t="s">
        <v>349</v>
      </c>
      <c r="H43" s="460" t="s">
        <v>346</v>
      </c>
      <c r="I43" s="369" t="s">
        <v>347</v>
      </c>
      <c r="J43" s="375" t="s">
        <v>386</v>
      </c>
      <c r="K43" s="482">
        <v>1004.33</v>
      </c>
      <c r="L43" s="476" t="s">
        <v>1388</v>
      </c>
      <c r="M43" s="476" t="s">
        <v>1390</v>
      </c>
      <c r="N43" s="476" t="s">
        <v>1376</v>
      </c>
      <c r="O43" s="483" t="s">
        <v>1377</v>
      </c>
      <c r="P43" s="483" t="s">
        <v>1378</v>
      </c>
      <c r="Q43" s="484" t="s">
        <v>1396</v>
      </c>
      <c r="R43" s="353"/>
      <c r="T43" s="321">
        <f t="shared" si="0"/>
        <v>1</v>
      </c>
    </row>
    <row r="44" spans="1:32" s="318" customFormat="1" ht="20.100000000000001" customHeight="1">
      <c r="A44" s="320"/>
      <c r="B44" s="320"/>
      <c r="C44" s="325"/>
      <c r="D44" s="412"/>
      <c r="E44" s="345"/>
      <c r="F44" s="346" t="s">
        <v>315</v>
      </c>
      <c r="G44" s="346"/>
      <c r="H44" s="346"/>
      <c r="I44" s="351"/>
      <c r="J44" s="355"/>
      <c r="K44" s="347"/>
      <c r="L44" s="347"/>
      <c r="M44" s="347"/>
      <c r="N44" s="347"/>
      <c r="O44" s="347"/>
      <c r="P44" s="347"/>
      <c r="Q44" s="429"/>
      <c r="R44" s="353"/>
      <c r="AD44" s="319"/>
      <c r="AE44" s="319"/>
      <c r="AF44" s="319"/>
    </row>
    <row r="45" spans="1:32" s="318" customFormat="1" ht="24.95" customHeight="1">
      <c r="C45" s="326"/>
      <c r="D45" s="326"/>
      <c r="E45" s="423" t="s">
        <v>316</v>
      </c>
      <c r="F45" s="424" t="s">
        <v>352</v>
      </c>
      <c r="G45" s="424"/>
      <c r="H45" s="424"/>
      <c r="I45" s="424"/>
      <c r="J45" s="420"/>
      <c r="K45" s="420"/>
      <c r="L45" s="420"/>
      <c r="M45" s="420"/>
      <c r="N45" s="420"/>
      <c r="O45" s="420"/>
      <c r="P45" s="420"/>
      <c r="Q45" s="420"/>
      <c r="R45" s="336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</row>
    <row r="46" spans="1:32"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</row>
  </sheetData>
  <sheetProtection password="FA9C" sheet="1" objects="1" scenarios="1" formatColumns="0" formatRows="0"/>
  <mergeCells count="18">
    <mergeCell ref="F18:F23"/>
    <mergeCell ref="F24:F29"/>
    <mergeCell ref="E12:P12"/>
    <mergeCell ref="E13:P13"/>
    <mergeCell ref="F16:H16"/>
    <mergeCell ref="F17:H17"/>
    <mergeCell ref="E30:E33"/>
    <mergeCell ref="F30:F33"/>
    <mergeCell ref="G18:G19"/>
    <mergeCell ref="G20:G21"/>
    <mergeCell ref="G30:G31"/>
    <mergeCell ref="G32:G33"/>
    <mergeCell ref="G26:G27"/>
    <mergeCell ref="G28:G29"/>
    <mergeCell ref="G22:G23"/>
    <mergeCell ref="G24:G25"/>
    <mergeCell ref="E24:E29"/>
    <mergeCell ref="E18:E23"/>
  </mergeCells>
  <phoneticPr fontId="0" type="noConversion"/>
  <dataValidations count="6">
    <dataValidation allowBlank="1" showInputMessage="1" showErrorMessage="1" prompt="Выберите значение из календаря, выполнив двойной щелчок левой кнопки мыши по ячейке." sqref="L18:N43"/>
    <dataValidation type="textLength" operator="lessThanOrEqual" allowBlank="1" showInputMessage="1" showErrorMessage="1" errorTitle="Ошибка" error="Допускается ввод не более 900 символов!" sqref="I34:I43 F34:F43 O18:Q43">
      <formula1>900</formula1>
    </dataValidation>
    <dataValidation type="decimal" allowBlank="1" showErrorMessage="1" errorTitle="Ошибка" error="Допускается ввод только неотрицательных чисел!" sqref="K18:K4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J18:J43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H34:H43">
      <formula1>type_indicator</formula1>
    </dataValidation>
    <dataValidation type="list" allowBlank="1" showInputMessage="1" showErrorMessage="1" errorTitle="Ошибка" error="Выберите значение из списка" prompt="Выберите значение из списка" sqref="G34:G43">
      <formula1>kind_of_consumers</formula1>
    </dataValidation>
  </dataValidations>
  <hyperlinks>
    <hyperlink ref="F44" location="'ТБО цены (2)'!A1" tooltip="Добавить запись" display="Добавить запись"/>
    <hyperlink ref="D34" location="'ТБО цены (2)'!$D$34" tooltip="Удалить запись" display="ы"/>
    <hyperlink ref="D35" location="'ТБО цены (2)'!$D$35" tooltip="Удалить запись" display="ы"/>
    <hyperlink ref="D36" location="'ТБО цены (2)'!$D$36" tooltip="Удалить запись" display="ы"/>
    <hyperlink ref="D37" location="'ТБО цены (2)'!$D$37" tooltip="Удалить запись" display="ы"/>
    <hyperlink ref="D38" location="'ТБО цены (2)'!$D$38" tooltip="Удалить запись" display="ы"/>
    <hyperlink ref="D39" location="'ТБО цены (2)'!$D$39" tooltip="Удалить запись" display="ы"/>
    <hyperlink ref="D40" location="'ТБО цены (2)'!$D$40" tooltip="Удалить запись" display="ы"/>
    <hyperlink ref="D41" location="'ТБО цены (2)'!$D$41" tooltip="Удалить запись" display="ы"/>
    <hyperlink ref="D42" location="'ТБО цены (2)'!$D$42" tooltip="Удалить запись" display="ы"/>
    <hyperlink ref="D43" location="'ТБО цены (2)'!$D$43" tooltip="Удалить запись" display="ы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5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pageSetUpPr fitToPage="1"/>
  </sheetPr>
  <dimension ref="D1:M25"/>
  <sheetViews>
    <sheetView showGridLines="0" topLeftCell="I6" zoomScaleNormal="100" workbookViewId="0">
      <selection activeCell="J28" sqref="J28"/>
    </sheetView>
  </sheetViews>
  <sheetFormatPr defaultColWidth="9.109375" defaultRowHeight="11.25"/>
  <cols>
    <col min="1" max="2" width="0" style="92" hidden="1" customWidth="1"/>
    <col min="3" max="3" width="3.109375" style="92" customWidth="1"/>
    <col min="4" max="4" width="5.6640625" style="92" customWidth="1"/>
    <col min="5" max="5" width="7" style="92" bestFit="1" customWidth="1"/>
    <col min="6" max="6" width="47.88671875" style="92" customWidth="1"/>
    <col min="7" max="7" width="36.5546875" style="92" customWidth="1"/>
    <col min="8" max="8" width="36.5546875" style="92" hidden="1" customWidth="1"/>
    <col min="9" max="9" width="17.88671875" style="92" customWidth="1"/>
    <col min="10" max="10" width="17" style="92" bestFit="1" customWidth="1"/>
    <col min="11" max="11" width="17.88671875" style="92" customWidth="1"/>
    <col min="12" max="12" width="48" style="92" customWidth="1"/>
    <col min="13" max="13" width="5.6640625" style="92" customWidth="1"/>
    <col min="14" max="14" width="9.109375" style="92" customWidth="1"/>
    <col min="15" max="16384" width="9.109375" style="92"/>
  </cols>
  <sheetData>
    <row r="1" spans="4:13" hidden="1"/>
    <row r="2" spans="4:13" hidden="1"/>
    <row r="3" spans="4:13" hidden="1"/>
    <row r="4" spans="4:13" hidden="1"/>
    <row r="5" spans="4:13" hidden="1"/>
    <row r="6" spans="4:13" s="240" customFormat="1" ht="26.25" customHeight="1">
      <c r="D6" s="549"/>
      <c r="E6" s="549"/>
      <c r="F6" s="549"/>
      <c r="G6" s="241"/>
      <c r="H6" s="241"/>
      <c r="L6" s="242"/>
    </row>
    <row r="7" spans="4:13" ht="30" customHeight="1">
      <c r="D7" s="55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550"/>
      <c r="F7" s="550"/>
      <c r="G7" s="550"/>
      <c r="H7" s="550"/>
      <c r="I7" s="550"/>
      <c r="J7" s="550"/>
      <c r="K7" s="550"/>
      <c r="L7" s="550"/>
      <c r="M7" s="550"/>
    </row>
    <row r="8" spans="4:13" ht="24.95" customHeight="1">
      <c r="D8" s="551"/>
      <c r="E8" s="551"/>
      <c r="F8" s="551"/>
      <c r="G8" s="551"/>
      <c r="H8" s="551"/>
      <c r="I8" s="551"/>
      <c r="J8" s="551"/>
      <c r="K8" s="551"/>
      <c r="L8" s="551"/>
      <c r="M8" s="551"/>
    </row>
    <row r="9" spans="4:13">
      <c r="E9" s="57"/>
      <c r="F9" s="57"/>
      <c r="I9" s="57"/>
      <c r="J9" s="57"/>
      <c r="K9" s="57"/>
      <c r="L9" s="57"/>
    </row>
    <row r="10" spans="4:13">
      <c r="D10" s="57"/>
      <c r="E10" s="441"/>
      <c r="F10" s="442"/>
      <c r="G10" s="441"/>
      <c r="H10" s="441"/>
      <c r="I10" s="441"/>
      <c r="J10" s="441"/>
      <c r="K10" s="441"/>
      <c r="L10" s="57"/>
      <c r="M10" s="57"/>
    </row>
    <row r="11" spans="4:13" ht="34.5" customHeight="1">
      <c r="D11" s="440"/>
      <c r="E11" s="55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552"/>
      <c r="G11" s="552"/>
      <c r="H11" s="552"/>
      <c r="I11" s="552"/>
      <c r="J11" s="552"/>
      <c r="K11" s="552"/>
      <c r="L11" s="244"/>
      <c r="M11" s="57"/>
    </row>
    <row r="12" spans="4:13" s="398" customFormat="1">
      <c r="D12" s="397"/>
      <c r="E12" s="437"/>
      <c r="F12" s="437"/>
      <c r="G12" s="438"/>
      <c r="H12" s="439" t="s">
        <v>303</v>
      </c>
      <c r="I12" s="437"/>
      <c r="J12" s="437"/>
      <c r="K12" s="437"/>
      <c r="L12" s="437"/>
      <c r="M12" s="397"/>
    </row>
    <row r="13" spans="4:13" ht="38.25" customHeight="1">
      <c r="D13" s="433"/>
      <c r="E13" s="245" t="s">
        <v>301</v>
      </c>
      <c r="F13" s="245" t="s">
        <v>304</v>
      </c>
      <c r="G13" s="245" t="s">
        <v>305</v>
      </c>
      <c r="H13" s="245" t="s">
        <v>306</v>
      </c>
      <c r="I13" s="245" t="s">
        <v>307</v>
      </c>
      <c r="J13" s="245" t="s">
        <v>308</v>
      </c>
      <c r="K13" s="245" t="s">
        <v>309</v>
      </c>
      <c r="L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M13" s="435"/>
    </row>
    <row r="14" spans="4:13" ht="15" customHeight="1">
      <c r="E14" s="91">
        <v>1</v>
      </c>
      <c r="F14" s="91">
        <f>E14+1</f>
        <v>2</v>
      </c>
      <c r="G14" s="91">
        <v>3</v>
      </c>
      <c r="H14" s="91">
        <v>3</v>
      </c>
      <c r="I14" s="91">
        <f>H14+1</f>
        <v>4</v>
      </c>
      <c r="J14" s="91">
        <f>I14+1</f>
        <v>5</v>
      </c>
      <c r="K14" s="91">
        <f>J14+1</f>
        <v>6</v>
      </c>
      <c r="L14" s="91">
        <f>K14+1</f>
        <v>7</v>
      </c>
    </row>
    <row r="15" spans="4:13" ht="20.100000000000001" customHeight="1">
      <c r="D15" s="434"/>
      <c r="E15" s="246" t="s">
        <v>310</v>
      </c>
      <c r="F15" s="250" t="s">
        <v>311</v>
      </c>
      <c r="G15" s="265"/>
      <c r="H15" s="265"/>
      <c r="I15" s="265"/>
      <c r="J15" s="265"/>
      <c r="K15" s="265"/>
      <c r="L15" s="266"/>
      <c r="M15" s="436"/>
    </row>
    <row r="16" spans="4:13" ht="22.5">
      <c r="D16" s="434"/>
      <c r="E16" s="246" t="s">
        <v>180</v>
      </c>
      <c r="F16" s="247" t="str">
        <f>"Сайт"&amp;IF(strPublication="На официальном сайте организации"," организации "," ")&amp;"в сети Интернет"</f>
        <v>Сайт в сети Интернет</v>
      </c>
      <c r="G16" s="251" t="s">
        <v>1391</v>
      </c>
      <c r="H16" s="475"/>
      <c r="I16" s="476" t="s">
        <v>1397</v>
      </c>
      <c r="J16" s="474" t="s">
        <v>312</v>
      </c>
      <c r="K16" s="474" t="s">
        <v>312</v>
      </c>
      <c r="L16" s="491" t="s">
        <v>1395</v>
      </c>
      <c r="M16" s="436"/>
    </row>
    <row r="17" spans="4:13" ht="20.100000000000001" customHeight="1">
      <c r="D17" s="434"/>
      <c r="E17" s="246" t="s">
        <v>185</v>
      </c>
      <c r="F17" s="247" t="s">
        <v>313</v>
      </c>
      <c r="G17" s="251" t="s">
        <v>1392</v>
      </c>
      <c r="H17" s="475"/>
      <c r="I17" s="476" t="s">
        <v>1393</v>
      </c>
      <c r="J17" s="489" t="s">
        <v>1394</v>
      </c>
      <c r="K17" s="490" t="s">
        <v>1393</v>
      </c>
      <c r="L17" s="477" t="s">
        <v>312</v>
      </c>
      <c r="M17" s="436"/>
    </row>
    <row r="18" spans="4:13" hidden="1">
      <c r="D18" s="434"/>
      <c r="E18" s="246" t="s">
        <v>190</v>
      </c>
      <c r="F18" s="247" t="s">
        <v>314</v>
      </c>
      <c r="G18" s="457"/>
      <c r="H18" s="295"/>
      <c r="I18" s="458"/>
      <c r="J18" s="458"/>
      <c r="K18" s="458"/>
      <c r="L18" s="459"/>
      <c r="M18" s="436"/>
    </row>
    <row r="19" spans="4:13" hidden="1">
      <c r="D19" s="433"/>
      <c r="E19" s="246" t="s">
        <v>310</v>
      </c>
      <c r="F19" s="248"/>
      <c r="G19" s="249"/>
      <c r="H19" s="249"/>
      <c r="I19" s="249"/>
      <c r="J19" s="249"/>
      <c r="K19" s="249"/>
      <c r="L19" s="249"/>
      <c r="M19" s="435"/>
    </row>
    <row r="20" spans="4:13" ht="20.100000000000001" customHeight="1">
      <c r="D20" s="433"/>
      <c r="E20" s="255"/>
      <c r="F20" s="256" t="s">
        <v>315</v>
      </c>
      <c r="G20" s="256"/>
      <c r="H20" s="256"/>
      <c r="I20" s="256"/>
      <c r="J20" s="256"/>
      <c r="K20" s="256"/>
      <c r="L20" s="257"/>
      <c r="M20" s="435"/>
    </row>
    <row r="21" spans="4:13" s="243" customFormat="1" ht="18.75" customHeight="1">
      <c r="E21" s="430" t="s">
        <v>316</v>
      </c>
      <c r="F21" s="431" t="s">
        <v>317</v>
      </c>
      <c r="G21" s="432"/>
      <c r="H21" s="432"/>
      <c r="I21" s="432"/>
      <c r="J21" s="432"/>
      <c r="K21" s="432"/>
      <c r="L21" s="432"/>
    </row>
    <row r="22" spans="4:13" s="243" customFormat="1" ht="18.75" customHeight="1">
      <c r="E22" s="93"/>
      <c r="F22" s="94" t="s">
        <v>318</v>
      </c>
      <c r="G22" s="95"/>
      <c r="H22" s="95"/>
      <c r="I22" s="95"/>
      <c r="J22" s="95"/>
      <c r="K22" s="95"/>
      <c r="L22" s="95"/>
    </row>
    <row r="23" spans="4:13" ht="18.75" customHeight="1">
      <c r="E23" s="93" t="s">
        <v>319</v>
      </c>
      <c r="F23" s="94" t="s">
        <v>320</v>
      </c>
    </row>
    <row r="24" spans="4:13" ht="18.75" customHeight="1"/>
    <row r="25" spans="4:13" ht="18.75" customHeight="1"/>
  </sheetData>
  <sheetProtection password="FA9C" sheet="1" objects="1" scenarios="1" formatColumns="0" formatRows="0"/>
  <mergeCells count="4">
    <mergeCell ref="D6:F6"/>
    <mergeCell ref="D7:M7"/>
    <mergeCell ref="D8:M8"/>
    <mergeCell ref="E11:K11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H16:H18 J17:K18 G19:L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6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L16 L18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16:G18">
      <formula1>kind_of_name_source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>
      <selection activeCell="C6" sqref="C6"/>
    </sheetView>
  </sheetViews>
  <sheetFormatPr defaultColWidth="9.109375" defaultRowHeight="11.25"/>
  <cols>
    <col min="1" max="1" width="37.109375" style="46" hidden="1" customWidth="1"/>
    <col min="2" max="2" width="7.6640625" style="46" hidden="1" customWidth="1"/>
    <col min="3" max="3" width="2.109375" style="46" customWidth="1"/>
    <col min="4" max="4" width="5.6640625" style="260" customWidth="1"/>
    <col min="5" max="5" width="7.109375" style="260" customWidth="1"/>
    <col min="6" max="6" width="79.33203125" style="260" customWidth="1"/>
    <col min="7" max="7" width="5.6640625" style="260" customWidth="1"/>
    <col min="8" max="8" width="9.109375" style="260" customWidth="1"/>
    <col min="9" max="16384" width="9.109375" style="260"/>
  </cols>
  <sheetData>
    <row r="1" spans="1:7" hidden="1"/>
    <row r="2" spans="1:7" hidden="1">
      <c r="B2" s="47"/>
    </row>
    <row r="3" spans="1:7" hidden="1"/>
    <row r="4" spans="1:7" hidden="1"/>
    <row r="5" spans="1:7" hidden="1">
      <c r="B5" s="47"/>
    </row>
    <row r="6" spans="1:7" ht="26.25" customHeight="1">
      <c r="D6" s="262"/>
      <c r="E6" s="262"/>
    </row>
    <row r="7" spans="1:7" ht="30" customHeight="1">
      <c r="A7" s="261"/>
      <c r="B7" s="261"/>
      <c r="C7" s="261"/>
      <c r="D7" s="553" t="s">
        <v>300</v>
      </c>
      <c r="E7" s="553"/>
      <c r="F7" s="553"/>
    </row>
    <row r="8" spans="1:7" ht="24.95" customHeight="1">
      <c r="A8" s="261"/>
      <c r="B8" s="261"/>
      <c r="C8" s="261"/>
      <c r="D8" s="554"/>
      <c r="E8" s="554"/>
      <c r="F8" s="554"/>
    </row>
    <row r="9" spans="1:7">
      <c r="A9" s="261"/>
      <c r="B9" s="261"/>
      <c r="C9" s="261"/>
      <c r="E9" s="447"/>
      <c r="F9" s="448"/>
    </row>
    <row r="10" spans="1:7" ht="20.100000000000001" customHeight="1">
      <c r="D10" s="449"/>
      <c r="E10" s="245" t="s">
        <v>301</v>
      </c>
      <c r="F10" s="245" t="s">
        <v>87</v>
      </c>
      <c r="G10" s="450"/>
    </row>
    <row r="11" spans="1:7" ht="15.75" customHeight="1">
      <c r="E11" s="443">
        <v>1</v>
      </c>
      <c r="F11" s="443">
        <f>E11+1</f>
        <v>2</v>
      </c>
    </row>
    <row r="12" spans="1:7" ht="20.100000000000001" customHeight="1">
      <c r="D12" s="449"/>
      <c r="E12" s="264">
        <v>1</v>
      </c>
      <c r="F12" s="444"/>
      <c r="G12" s="450"/>
    </row>
    <row r="13" spans="1:7" ht="20.100000000000001" customHeight="1">
      <c r="D13" s="449"/>
      <c r="E13" s="255"/>
      <c r="F13" s="445" t="s">
        <v>302</v>
      </c>
      <c r="G13" s="450"/>
    </row>
    <row r="14" spans="1:7">
      <c r="E14" s="446"/>
      <c r="F14" s="446"/>
    </row>
  </sheetData>
  <sheetProtection algorithmName="SHA-512" hashValue="knJtm8O4vzsrjoLZRVnbzl6V8upaRGI4Z9BeSijdb30rIQT5m87+k+Di7cMUvHlQmycL4biJpeQiSDflTN/y/A==" saltValue="fkMy888ZVsU1VH97FdGdiA==" spinCount="100000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184</vt:i4>
      </vt:variant>
    </vt:vector>
  </HeadingPairs>
  <TitlesOfParts>
    <vt:vector size="191" baseType="lpstr">
      <vt:lpstr>Инструкция</vt:lpstr>
      <vt:lpstr>Справочная информация</vt:lpstr>
      <vt:lpstr>Титульный</vt:lpstr>
      <vt:lpstr>ТБО цены (2)</vt:lpstr>
      <vt:lpstr>Ссылки на публикации</vt:lpstr>
      <vt:lpstr>Комментарии</vt:lpstr>
      <vt:lpstr>Проверка</vt:lpstr>
      <vt:lpstr>activity</vt:lpstr>
      <vt:lpstr>activity_zag</vt:lpstr>
      <vt:lpstr>add_COMMENTS_range</vt:lpstr>
      <vt:lpstr>add_HYPERLINK_range</vt:lpstr>
      <vt:lpstr>add_MO_range</vt:lpstr>
      <vt:lpstr>add_MR_range</vt:lpstr>
      <vt:lpstr>add_PRICE_2_range</vt:lpstr>
      <vt:lpstr>add_PRICE_2_TBO_range</vt:lpstr>
      <vt:lpstr>add_PRICE_range</vt:lpstr>
      <vt:lpstr>checkCell_1</vt:lpstr>
      <vt:lpstr>checkCell_2</vt:lpstr>
      <vt:lpstr>checkCell_3</vt:lpstr>
      <vt:lpstr>chkGetUpdatesValue</vt:lpstr>
      <vt:lpstr>chkNoUpdatesValue</vt:lpstr>
      <vt:lpstr>colorIndexCells</vt:lpstr>
      <vt:lpstr>colorIndexCellsPrice2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datePrice</vt:lpstr>
      <vt:lpstr>datePriceTwo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flag_ipr</vt:lpstr>
      <vt:lpstr>flag_main_template</vt:lpstr>
      <vt:lpstr>flag_publication</vt:lpstr>
      <vt:lpstr>flag_two_part_tariff_price</vt:lpstr>
      <vt:lpstr>flag_two_part_tariff_priceOP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Information_sTBO</vt:lpstr>
      <vt:lpstr>InfoTBO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kpp</vt:lpstr>
      <vt:lpstr>kpp_zag</vt:lpstr>
      <vt:lpstr>kvartal</vt:lpstr>
      <vt:lpstr>LIST_MR_MO_OKTMO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MO_LIST_4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</vt:lpstr>
      <vt:lpstr>NDS_budget_priceC</vt:lpstr>
      <vt:lpstr>NDS_etc_priceC</vt:lpstr>
      <vt:lpstr>NDS_org_priceC</vt:lpstr>
      <vt:lpstr>NDS_osTBO</vt:lpstr>
      <vt:lpstr>NDS_pop_priceC</vt:lpstr>
      <vt:lpstr>objective_of_IPR</vt:lpstr>
      <vt:lpstr>offsetForFormulsPrice</vt:lpstr>
      <vt:lpstr>offsetForFormulsPriceTP</vt:lpstr>
      <vt:lpstr>oktmo_check</vt:lpstr>
      <vt:lpstr>org</vt:lpstr>
      <vt:lpstr>org_zag</vt:lpstr>
      <vt:lpstr>periodPrice</vt:lpstr>
      <vt:lpstr>periodPriceTwo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REGION</vt:lpstr>
      <vt:lpstr>region_exception</vt:lpstr>
      <vt:lpstr>region_name</vt:lpstr>
      <vt:lpstr>resolutionPrice</vt:lpstr>
      <vt:lpstr>resolutionPriceTwo</vt:lpstr>
      <vt:lpstr>responsible_FIO</vt:lpstr>
      <vt:lpstr>responsible_post</vt:lpstr>
      <vt:lpstr>sheetMain02_dsWARM</vt:lpstr>
      <vt:lpstr>sheetMain02_notColor</vt:lpstr>
      <vt:lpstr>sheetMain05</vt:lpstr>
      <vt:lpstr>sheetMain05_sTBO</vt:lpstr>
      <vt:lpstr>SKI_number</vt:lpstr>
      <vt:lpstr>source_of_funding</vt:lpstr>
      <vt:lpstr>strPublication</vt:lpstr>
      <vt:lpstr>TariffAllowanceApproved</vt:lpstr>
      <vt:lpstr>Tfirst_index_for_price</vt:lpstr>
      <vt:lpstr>TSphere</vt:lpstr>
      <vt:lpstr>TSphere_full</vt:lpstr>
      <vt:lpstr>TSphere_trans</vt:lpstr>
      <vt:lpstr>type_indicator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утилизации (захоронения) твердых бытовых отходов (цены и тарифы)</dc:title>
  <dc:subject>Показатели, подлежащие раскрытию в сфере утилизации (захоронения) твердых бытовых отходов (цены и тарифы)</dc:subject>
  <dc:creator>--</dc:creator>
  <cp:lastModifiedBy>Яшунина Татьяна Николаевна</cp:lastModifiedBy>
  <cp:lastPrinted>2012-03-15T05:07:15Z</cp:lastPrinted>
  <dcterms:created xsi:type="dcterms:W3CDTF">2004-05-21T07:18:45Z</dcterms:created>
  <dcterms:modified xsi:type="dcterms:W3CDTF">2017-12-12T06:49:07Z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JKH.OPEN.INFO.PRICE.TBO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2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5.1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YEAR</vt:lpwstr>
  </property>
  <property fmtid="{D5CDD505-2E9C-101B-9397-08002B2CF9AE}" pid="22" name="TypePlanning">
    <vt:lpwstr>PLAN</vt:lpwstr>
  </property>
  <property fmtid="{D5CDD505-2E9C-101B-9397-08002B2CF9AE}" pid="23" name="ProtectBook">
    <vt:i4>0</vt:i4>
  </property>
</Properties>
</file>